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mkroeger\pub\05 kalk\PG\00Invoices\211215-220103 RBU\Angebote\"/>
    </mc:Choice>
  </mc:AlternateContent>
  <bookViews>
    <workbookView xWindow="0" yWindow="0" windowWidth="28800" windowHeight="12435"/>
  </bookViews>
  <sheets>
    <sheet name="P&amp;G Mixed Load 23" sheetId="2" r:id="rId1"/>
    <sheet name="Pallets" sheetId="1" r:id="rId2"/>
  </sheets>
  <calcPr calcId="152511"/>
</workbook>
</file>

<file path=xl/calcChain.xml><?xml version="1.0" encoding="utf-8"?>
<calcChain xmlns="http://schemas.openxmlformats.org/spreadsheetml/2006/main">
  <c r="M42" i="2" l="1"/>
  <c r="L20" i="2" l="1"/>
  <c r="M20" i="2" s="1"/>
  <c r="L16" i="2"/>
  <c r="M16" i="2" s="1"/>
  <c r="L36" i="2"/>
  <c r="L23" i="2"/>
  <c r="L11" i="2"/>
  <c r="L10" i="2"/>
  <c r="L9" i="2"/>
  <c r="L8" i="2"/>
  <c r="L7" i="2"/>
  <c r="L6" i="2"/>
  <c r="L5" i="2"/>
  <c r="L4" i="2"/>
  <c r="J36" i="2"/>
  <c r="K36" i="2" s="1"/>
  <c r="J23" i="2"/>
  <c r="K23" i="2" s="1"/>
  <c r="J20" i="2"/>
  <c r="J16" i="2"/>
  <c r="J11" i="2"/>
  <c r="K11" i="2" s="1"/>
  <c r="J10" i="2"/>
  <c r="K10" i="2" s="1"/>
  <c r="J9" i="2"/>
  <c r="K9" i="2" s="1"/>
  <c r="J8" i="2"/>
  <c r="K8" i="2" s="1"/>
  <c r="J7" i="2"/>
  <c r="K7" i="2" s="1"/>
  <c r="J6" i="2"/>
  <c r="K6" i="2" s="1"/>
  <c r="J5" i="2"/>
  <c r="K5" i="2" s="1"/>
  <c r="J4" i="2"/>
  <c r="K4" i="2" s="1"/>
</calcChain>
</file>

<file path=xl/sharedStrings.xml><?xml version="1.0" encoding="utf-8"?>
<sst xmlns="http://schemas.openxmlformats.org/spreadsheetml/2006/main" count="199" uniqueCount="153">
  <si>
    <t>Palette</t>
  </si>
  <si>
    <t>W-Nummer</t>
  </si>
  <si>
    <t>P042555-001</t>
  </si>
  <si>
    <t>W22-BS7099</t>
  </si>
  <si>
    <t>P042555-002</t>
  </si>
  <si>
    <t>W22-BS7100</t>
  </si>
  <si>
    <t>P042555-003</t>
  </si>
  <si>
    <t>W22-BS7101</t>
  </si>
  <si>
    <t>P042555-004</t>
  </si>
  <si>
    <t>W22-BS7103</t>
  </si>
  <si>
    <t>P042555-005</t>
  </si>
  <si>
    <t>W22-BS7104</t>
  </si>
  <si>
    <t>P042555-006</t>
  </si>
  <si>
    <t>W22-BS7105</t>
  </si>
  <si>
    <t>P042555-007</t>
  </si>
  <si>
    <t>W22-BS7106</t>
  </si>
  <si>
    <t>P042555-008</t>
  </si>
  <si>
    <t>W22-BS7107</t>
  </si>
  <si>
    <t>P042555-009</t>
  </si>
  <si>
    <t>W22-BS7108</t>
  </si>
  <si>
    <t>P042555-010</t>
  </si>
  <si>
    <t>W22-BS7109</t>
  </si>
  <si>
    <t>P042555-011</t>
  </si>
  <si>
    <t>W22-BS7110</t>
  </si>
  <si>
    <t>P042555-012</t>
  </si>
  <si>
    <t>W22-BS7111</t>
  </si>
  <si>
    <t>P042555-013</t>
  </si>
  <si>
    <t>W22-BS7112</t>
  </si>
  <si>
    <t>P042555-014</t>
  </si>
  <si>
    <t>W22-BS7113</t>
  </si>
  <si>
    <t>P042555-015</t>
  </si>
  <si>
    <t>W22-BS7114</t>
  </si>
  <si>
    <t>P042555-016</t>
  </si>
  <si>
    <t>W22-BS7115</t>
  </si>
  <si>
    <t>P042555-017</t>
  </si>
  <si>
    <t>W22-BS7116</t>
  </si>
  <si>
    <t>P042555-018</t>
  </si>
  <si>
    <t>W22-BS7117</t>
  </si>
  <si>
    <t>P042555-019</t>
  </si>
  <si>
    <t>W22-BS7118</t>
  </si>
  <si>
    <t>P042555-020</t>
  </si>
  <si>
    <t>W22-BS7119</t>
  </si>
  <si>
    <t>P042555-021</t>
  </si>
  <si>
    <t>W22-BS7120</t>
  </si>
  <si>
    <t>P042555-022</t>
  </si>
  <si>
    <t>W22-BS7121</t>
  </si>
  <si>
    <t>P042555-023</t>
  </si>
  <si>
    <t>W22-BS7122</t>
  </si>
  <si>
    <t>P042555-024</t>
  </si>
  <si>
    <t>W22-BS7123</t>
  </si>
  <si>
    <t>P042555-025</t>
  </si>
  <si>
    <t>W22-BS7124</t>
  </si>
  <si>
    <t>P042555-026</t>
  </si>
  <si>
    <t>W22-BS7125</t>
  </si>
  <si>
    <t>P042555-027</t>
  </si>
  <si>
    <t>W22-BS7126</t>
  </si>
  <si>
    <t>P042555-028</t>
  </si>
  <si>
    <t>W22-BS7127</t>
  </si>
  <si>
    <t>P042555-029</t>
  </si>
  <si>
    <t>W22-BS7128</t>
  </si>
  <si>
    <t>P042555-030</t>
  </si>
  <si>
    <t>W22-BS7129</t>
  </si>
  <si>
    <t>P042555-031</t>
  </si>
  <si>
    <t>W22-BS7130</t>
  </si>
  <si>
    <t>P042555-032</t>
  </si>
  <si>
    <t>W22-BS7131</t>
  </si>
  <si>
    <t>P042555-033</t>
  </si>
  <si>
    <t>W22-BS7132</t>
  </si>
  <si>
    <t>P042555-034</t>
  </si>
  <si>
    <t>W22-BS7133</t>
  </si>
  <si>
    <t>P042555-035</t>
  </si>
  <si>
    <t>W22-BS7134</t>
  </si>
  <si>
    <t>P042555-036</t>
  </si>
  <si>
    <t>W22-BS7135</t>
  </si>
  <si>
    <t>P042555-037</t>
  </si>
  <si>
    <t>W22-BS7136</t>
  </si>
  <si>
    <t>P042555-038</t>
  </si>
  <si>
    <t>W22-BS7137</t>
  </si>
  <si>
    <t>P042555-039</t>
  </si>
  <si>
    <t>W22-BS7138</t>
  </si>
  <si>
    <t>P042555-040</t>
  </si>
  <si>
    <t>W22-BS7139</t>
  </si>
  <si>
    <t>P042555-041</t>
  </si>
  <si>
    <t>W22-BS7140</t>
  </si>
  <si>
    <t>P042555-042</t>
  </si>
  <si>
    <t>W22-BS7141</t>
  </si>
  <si>
    <t>P042555-043</t>
  </si>
  <si>
    <t>W22-BS7142</t>
  </si>
  <si>
    <t>P042555-044</t>
  </si>
  <si>
    <t>W22-BS7143</t>
  </si>
  <si>
    <t>P042555-045</t>
  </si>
  <si>
    <t>W22-BS7144</t>
  </si>
  <si>
    <t>P042555-046</t>
  </si>
  <si>
    <t>W22-BS7145</t>
  </si>
  <si>
    <t>Pallet QTY</t>
  </si>
  <si>
    <t>Itemname</t>
  </si>
  <si>
    <t>EAN</t>
  </si>
  <si>
    <t>Best before Date / MHD</t>
  </si>
  <si>
    <t>Displays</t>
  </si>
  <si>
    <t>Items per Display</t>
  </si>
  <si>
    <t>Items Total</t>
  </si>
  <si>
    <t>Price per Item</t>
  </si>
  <si>
    <t>Price per Display</t>
  </si>
  <si>
    <t>Price per Line</t>
  </si>
  <si>
    <t>RRP per Line</t>
  </si>
  <si>
    <t>PANTENE PRO-V Shampoo Vita Glow Fülle &amp; Stärke - 6x300ml</t>
  </si>
  <si>
    <t>PANTENE PRO-V Shampoo Vita Glow Anti-Schuppen - 6x300ml</t>
  </si>
  <si>
    <t>Herbal Essences Weisse Grapefruit &amp; Mosa Minze Volumen Shampoo - 6x250ml</t>
  </si>
  <si>
    <t>Old Spice Swagger Fiber Wax -12x75g</t>
  </si>
  <si>
    <t>PANTENE PRO-V Shampoo 3in1 Vita GlowHydra Boost - 6x250ml</t>
  </si>
  <si>
    <t>Pantene Shampo Small Mixed Display - 12x300ml</t>
  </si>
  <si>
    <t>Herbal Essence Golden Moringa Oil - 6x500ml</t>
  </si>
  <si>
    <t>Head&amp;Shoulders Shampoo Large Mixed Display - 48x500ml</t>
  </si>
  <si>
    <t>Pantene Shampoo Small Mixed Display - 20x500ml</t>
  </si>
  <si>
    <t>Pantene Shampoo Small Mixed Display - 10x500ml</t>
  </si>
  <si>
    <t>Pantene Various Shampoo Conditioner Large Mixed Display - 60 pcs</t>
  </si>
  <si>
    <t>Pantene PRO-V Volumen Pur 3in1 Shampoo + Pflegespülung + Kur  - 6x250ml</t>
  </si>
  <si>
    <t>8001841212111</t>
  </si>
  <si>
    <t>8001841212203</t>
  </si>
  <si>
    <t>8001841170770</t>
  </si>
  <si>
    <t>8001841653044</t>
  </si>
  <si>
    <t>8001841696928</t>
  </si>
  <si>
    <t>8001841718675</t>
  </si>
  <si>
    <t>8001841212326</t>
  </si>
  <si>
    <t>Mixed Display Itemnames</t>
  </si>
  <si>
    <t>Head &amp; Shoulders Shampoo Citrus Fresh - 500ml</t>
  </si>
  <si>
    <t>Head &amp; Shoulders Shampoo Apple Fresh - 500ml</t>
  </si>
  <si>
    <t>Head &amp; Shoulders Shampoo Classic Clean - 500ml</t>
  </si>
  <si>
    <t>Head &amp; Shoulders Shampoo For Men - 500ml</t>
  </si>
  <si>
    <t>Pantene Pro-V Anti-Schuppen Shampoo - 500ml</t>
  </si>
  <si>
    <t>Pantene Pro-V Repair &amp; Care Shampoo - 500ml</t>
  </si>
  <si>
    <t>Pantene Pro-V Shampoo Volumen Pur - 500ml</t>
  </si>
  <si>
    <t>Pantene Pro-V Color Protect - 500ml</t>
  </si>
  <si>
    <t>Pantene Pro-V Shampoo Miracles Grow Strong, Bamboo - 250ml</t>
  </si>
  <si>
    <t>Pantene Pro-V Conditioner Miracles Lift &amp; Volume, Rosenwasser - 160ml</t>
  </si>
  <si>
    <t>Pantene Pro-V Miracles Fülle &amp; Stärke Haarmaske, Rosenwasser - 160ml</t>
  </si>
  <si>
    <t>Pantene Pro-V Haarmaske Miracles Intense Damage Defense, Arganöl + Kaktusextrakt - 160ml</t>
  </si>
  <si>
    <t>Pantene Pro-V Shampoo Miracles Volume &amp; Lift, Rosenwasser - 250ml</t>
  </si>
  <si>
    <t>Pantene Pro-V Conditioner Miracles Grow Strong, Bamboo - 160ml</t>
  </si>
  <si>
    <t>Pantene Pro-V Miracles Grow Strong Keratin Reconstruct Haarmaske, Bamboo - 160ml</t>
  </si>
  <si>
    <t>Pantene Pro-V Haarmaske Miracles Intense Hair Rescue, Silk - 160ml</t>
  </si>
  <si>
    <t>Pantene Pro-V Shampoo Miracles Silky &amp; Glowing, Silk - 250ml</t>
  </si>
  <si>
    <t>Pantene Pro-V Shampoo Miracles Damage Defense, Arganöl + Kaktusextrakt - 250ml</t>
  </si>
  <si>
    <t>Pantene Pro-V Conditioner Miracles Silky &amp; Glowing, Silk - 160ml</t>
  </si>
  <si>
    <t>Pantene Pro-V Conditioner Miracles Damage Defense, Arganöl + Kaktusextrakt - 160ml</t>
  </si>
  <si>
    <t>Pantene Pro-V Shampoo Glatt &amp; Seidig - 300ml</t>
  </si>
  <si>
    <t>Pantene Pro-V Shampoo Repair &amp; Care - 300ml</t>
  </si>
  <si>
    <t>Pantene Pro-V Shampoo Volumen Pur - 300ml</t>
  </si>
  <si>
    <t>Pantene Pro-V Shampoo Color Protect - 300ml</t>
  </si>
  <si>
    <t>Displays per Pallet</t>
  </si>
  <si>
    <t>Load 23</t>
  </si>
  <si>
    <t>Load ID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</si>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</sst>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8" formatCode="0000000000000"/>
  </numFmts>
  <fonts count="4" x14ac:knownFonts="1">
    <font>
      <sz val="11"/>
      <color indexed="8"/>
      <name val="Calibri"/>
      <family val="2"/>
      <scheme val="minor"/>
    </font>
    <font>
      <b/>
      <sz val="10"/>
      <name val="Arial"/>
      <family val="2"/>
    </font>
    <font>
      <b/>
      <sz val="11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44" fontId="0" fillId="0" borderId="0" xfId="0" applyNumberFormat="1"/>
    <xf numFmtId="0" fontId="0" fillId="0" borderId="0" xfId="0" applyAlignment="1">
      <alignment vertical="center"/>
    </xf>
    <xf numFmtId="0" fontId="2" fillId="0" borderId="0" xfId="0" applyFont="1"/>
    <xf numFmtId="44" fontId="0" fillId="0" borderId="1" xfId="0" applyNumberFormat="1" applyBorder="1"/>
    <xf numFmtId="168" fontId="0" fillId="0" borderId="1" xfId="0" applyNumberFormat="1" applyBorder="1"/>
    <xf numFmtId="0" fontId="0" fillId="0" borderId="0" xfId="0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/>
    </xf>
    <xf numFmtId="44" fontId="1" fillId="2" borderId="3" xfId="0" applyNumberFormat="1" applyFont="1" applyFill="1" applyBorder="1" applyAlignment="1">
      <alignment horizontal="center" vertical="center"/>
    </xf>
    <xf numFmtId="44" fontId="1" fillId="2" borderId="4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44" fontId="0" fillId="0" borderId="6" xfId="0" applyNumberFormat="1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8" xfId="0" applyBorder="1"/>
    <xf numFmtId="168" fontId="0" fillId="0" borderId="8" xfId="0" applyNumberFormat="1" applyBorder="1"/>
    <xf numFmtId="14" fontId="0" fillId="0" borderId="8" xfId="0" applyNumberFormat="1" applyBorder="1"/>
    <xf numFmtId="44" fontId="0" fillId="0" borderId="8" xfId="0" applyNumberFormat="1" applyBorder="1"/>
    <xf numFmtId="44" fontId="0" fillId="0" borderId="9" xfId="0" applyNumberFormat="1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Border="1"/>
    <xf numFmtId="14" fontId="0" fillId="0" borderId="11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/>
    <xf numFmtId="168" fontId="0" fillId="0" borderId="3" xfId="0" applyNumberFormat="1" applyBorder="1"/>
    <xf numFmtId="14" fontId="0" fillId="0" borderId="3" xfId="0" applyNumberFormat="1" applyBorder="1"/>
    <xf numFmtId="44" fontId="0" fillId="0" borderId="3" xfId="0" applyNumberFormat="1" applyBorder="1"/>
    <xf numFmtId="44" fontId="0" fillId="0" borderId="4" xfId="0" applyNumberFormat="1" applyBorder="1"/>
    <xf numFmtId="0" fontId="2" fillId="3" borderId="0" xfId="0" applyFont="1" applyFill="1" applyAlignment="1"/>
    <xf numFmtId="44" fontId="3" fillId="0" borderId="13" xfId="0" applyNumberFormat="1" applyFont="1" applyBorder="1"/>
  </cellXfs>
  <cellStyles count="1">
    <cellStyle name="Standard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713102</xdr:colOff>
      <xdr:row>58</xdr:row>
      <xdr:rowOff>5821</xdr:rowOff>
    </xdr:from>
    <xdr:to>
      <xdr:col>11</xdr:col>
      <xdr:colOff>805295</xdr:colOff>
      <xdr:row>72</xdr:row>
      <xdr:rowOff>47278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5388" y="11095642"/>
          <a:ext cx="6038514" cy="2708457"/>
        </a:xfrm>
        <a:prstGeom prst="rect">
          <a:avLst/>
        </a:prstGeom>
      </xdr:spPr>
    </xdr:pic>
    <xdr:clientData/>
  </xdr:twoCellAnchor>
  <xdr:twoCellAnchor editAs="oneCell">
    <xdr:from>
      <xdr:col>3</xdr:col>
      <xdr:colOff>3129643</xdr:colOff>
      <xdr:row>44</xdr:row>
      <xdr:rowOff>0</xdr:rowOff>
    </xdr:from>
    <xdr:to>
      <xdr:col>4</xdr:col>
      <xdr:colOff>374973</xdr:colOff>
      <xdr:row>72</xdr:row>
      <xdr:rowOff>17318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8607" y="8422821"/>
          <a:ext cx="2402437" cy="5351318"/>
        </a:xfrm>
        <a:prstGeom prst="rect">
          <a:avLst/>
        </a:prstGeom>
      </xdr:spPr>
    </xdr:pic>
    <xdr:clientData/>
  </xdr:twoCellAnchor>
  <xdr:twoCellAnchor editAs="oneCell">
    <xdr:from>
      <xdr:col>4</xdr:col>
      <xdr:colOff>481198</xdr:colOff>
      <xdr:row>44</xdr:row>
      <xdr:rowOff>0</xdr:rowOff>
    </xdr:from>
    <xdr:to>
      <xdr:col>4</xdr:col>
      <xdr:colOff>2887901</xdr:colOff>
      <xdr:row>72</xdr:row>
      <xdr:rowOff>17318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269" y="8422821"/>
          <a:ext cx="2406703" cy="5351318"/>
        </a:xfrm>
        <a:prstGeom prst="rect">
          <a:avLst/>
        </a:prstGeom>
      </xdr:spPr>
    </xdr:pic>
    <xdr:clientData/>
  </xdr:twoCellAnchor>
  <xdr:twoCellAnchor editAs="oneCell">
    <xdr:from>
      <xdr:col>3</xdr:col>
      <xdr:colOff>639463</xdr:colOff>
      <xdr:row>44</xdr:row>
      <xdr:rowOff>0</xdr:rowOff>
    </xdr:from>
    <xdr:to>
      <xdr:col>3</xdr:col>
      <xdr:colOff>3053518</xdr:colOff>
      <xdr:row>72</xdr:row>
      <xdr:rowOff>17318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27" y="8422821"/>
          <a:ext cx="2414055" cy="5351318"/>
        </a:xfrm>
        <a:prstGeom prst="rect">
          <a:avLst/>
        </a:prstGeom>
      </xdr:spPr>
    </xdr:pic>
    <xdr:clientData/>
  </xdr:twoCellAnchor>
  <xdr:twoCellAnchor editAs="oneCell">
    <xdr:from>
      <xdr:col>6</xdr:col>
      <xdr:colOff>710046</xdr:colOff>
      <xdr:row>44</xdr:row>
      <xdr:rowOff>1</xdr:rowOff>
    </xdr:from>
    <xdr:to>
      <xdr:col>11</xdr:col>
      <xdr:colOff>802822</xdr:colOff>
      <xdr:row>58</xdr:row>
      <xdr:rowOff>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2332" y="8422822"/>
          <a:ext cx="6039097" cy="2666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3</xdr:col>
      <xdr:colOff>562470</xdr:colOff>
      <xdr:row>72</xdr:row>
      <xdr:rowOff>17318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451273"/>
          <a:ext cx="2408093" cy="5351318"/>
        </a:xfrm>
        <a:prstGeom prst="rect">
          <a:avLst/>
        </a:prstGeom>
      </xdr:spPr>
    </xdr:pic>
    <xdr:clientData/>
  </xdr:twoCellAnchor>
  <xdr:twoCellAnchor editAs="oneCell">
    <xdr:from>
      <xdr:col>4</xdr:col>
      <xdr:colOff>2971307</xdr:colOff>
      <xdr:row>44</xdr:row>
      <xdr:rowOff>1</xdr:rowOff>
    </xdr:from>
    <xdr:to>
      <xdr:col>4</xdr:col>
      <xdr:colOff>5394244</xdr:colOff>
      <xdr:row>72</xdr:row>
      <xdr:rowOff>17319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7378" y="8422822"/>
          <a:ext cx="2422937" cy="5351318"/>
        </a:xfrm>
        <a:prstGeom prst="rect">
          <a:avLst/>
        </a:prstGeom>
      </xdr:spPr>
    </xdr:pic>
    <xdr:clientData/>
  </xdr:twoCellAnchor>
  <xdr:twoCellAnchor editAs="oneCell">
    <xdr:from>
      <xdr:col>4</xdr:col>
      <xdr:colOff>5465124</xdr:colOff>
      <xdr:row>44</xdr:row>
      <xdr:rowOff>0</xdr:rowOff>
    </xdr:from>
    <xdr:to>
      <xdr:col>6</xdr:col>
      <xdr:colOff>625558</xdr:colOff>
      <xdr:row>72</xdr:row>
      <xdr:rowOff>17318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1195" y="8422821"/>
          <a:ext cx="2426649" cy="53513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72"/>
  <sheetViews>
    <sheetView tabSelected="1" zoomScale="70" zoomScaleNormal="70" workbookViewId="0"/>
  </sheetViews>
  <sheetFormatPr baseColWidth="10" defaultRowHeight="15" x14ac:dyDescent="0.25"/>
  <cols>
    <col min="1" max="1" width="11.42578125" style="1"/>
    <col min="2" max="2" width="13" style="10" bestFit="1" customWidth="1"/>
    <col min="3" max="3" width="14.42578125" style="10" bestFit="1" customWidth="1"/>
    <col min="4" max="4" width="77.42578125" bestFit="1" customWidth="1"/>
    <col min="5" max="5" width="91.7109375" style="1" bestFit="1" customWidth="1"/>
    <col min="6" max="6" width="17.28515625" bestFit="1" customWidth="1"/>
    <col min="7" max="7" width="27.28515625" bestFit="1" customWidth="1"/>
    <col min="8" max="8" width="10.5703125" bestFit="1" customWidth="1"/>
    <col min="9" max="9" width="19.5703125" bestFit="1" customWidth="1"/>
    <col min="10" max="10" width="13.5703125" bestFit="1" customWidth="1"/>
    <col min="11" max="11" width="17.85546875" style="5" bestFit="1" customWidth="1"/>
    <col min="12" max="12" width="21.140625" style="5" bestFit="1" customWidth="1"/>
    <col min="13" max="13" width="17.7109375" style="5" bestFit="1" customWidth="1"/>
    <col min="14" max="14" width="17.140625" style="5" bestFit="1" customWidth="1"/>
  </cols>
  <sheetData>
    <row r="2" spans="2:14" ht="15.75" thickBot="1" x14ac:dyDescent="0.3"/>
    <row r="3" spans="2:14" s="6" customFormat="1" ht="25.5" x14ac:dyDescent="0.25">
      <c r="B3" s="11" t="s">
        <v>94</v>
      </c>
      <c r="C3" s="12" t="s">
        <v>149</v>
      </c>
      <c r="D3" s="13" t="s">
        <v>95</v>
      </c>
      <c r="E3" s="13" t="s">
        <v>124</v>
      </c>
      <c r="F3" s="13" t="s">
        <v>96</v>
      </c>
      <c r="G3" s="13" t="s">
        <v>97</v>
      </c>
      <c r="H3" s="14" t="s">
        <v>98</v>
      </c>
      <c r="I3" s="14" t="s">
        <v>99</v>
      </c>
      <c r="J3" s="14" t="s">
        <v>100</v>
      </c>
      <c r="K3" s="15" t="s">
        <v>101</v>
      </c>
      <c r="L3" s="15" t="s">
        <v>102</v>
      </c>
      <c r="M3" s="15" t="s">
        <v>103</v>
      </c>
      <c r="N3" s="16" t="s">
        <v>104</v>
      </c>
    </row>
    <row r="4" spans="2:14" x14ac:dyDescent="0.25">
      <c r="B4" s="17">
        <v>4</v>
      </c>
      <c r="C4" s="2">
        <v>216</v>
      </c>
      <c r="D4" s="3" t="s">
        <v>105</v>
      </c>
      <c r="E4" s="3"/>
      <c r="F4" s="3" t="s">
        <v>117</v>
      </c>
      <c r="G4" s="4">
        <v>45452</v>
      </c>
      <c r="H4" s="3">
        <v>690</v>
      </c>
      <c r="I4" s="3">
        <v>6</v>
      </c>
      <c r="J4" s="3">
        <f>H4*I4</f>
        <v>4140</v>
      </c>
      <c r="K4" s="8">
        <f>M4/J4</f>
        <v>1.2844951690821258</v>
      </c>
      <c r="L4" s="8">
        <f>M4/H4</f>
        <v>7.7069710144927539</v>
      </c>
      <c r="M4" s="8">
        <v>5317.81</v>
      </c>
      <c r="N4" s="18">
        <v>12315.63</v>
      </c>
    </row>
    <row r="5" spans="2:14" s="1" customFormat="1" x14ac:dyDescent="0.25">
      <c r="B5" s="17">
        <v>4</v>
      </c>
      <c r="C5" s="2">
        <v>216</v>
      </c>
      <c r="D5" s="3" t="s">
        <v>106</v>
      </c>
      <c r="E5" s="3"/>
      <c r="F5" s="3" t="s">
        <v>118</v>
      </c>
      <c r="G5" s="4">
        <v>45491</v>
      </c>
      <c r="H5" s="3">
        <v>621</v>
      </c>
      <c r="I5" s="3">
        <v>6</v>
      </c>
      <c r="J5" s="3">
        <f t="shared" ref="J5:J11" si="0">H5*I5</f>
        <v>3726</v>
      </c>
      <c r="K5" s="8">
        <f t="shared" ref="K5:K11" si="1">M5/J5</f>
        <v>1.2844954374664519</v>
      </c>
      <c r="L5" s="8">
        <f t="shared" ref="L5:L11" si="2">M5/H5</f>
        <v>7.7069726247987109</v>
      </c>
      <c r="M5" s="8">
        <v>4786.03</v>
      </c>
      <c r="N5" s="18">
        <v>11084.07</v>
      </c>
    </row>
    <row r="6" spans="2:14" s="1" customFormat="1" x14ac:dyDescent="0.25">
      <c r="B6" s="17">
        <v>3</v>
      </c>
      <c r="C6" s="2">
        <v>260</v>
      </c>
      <c r="D6" s="3" t="s">
        <v>107</v>
      </c>
      <c r="E6" s="3"/>
      <c r="F6" s="3" t="s">
        <v>119</v>
      </c>
      <c r="G6" s="4">
        <v>45415</v>
      </c>
      <c r="H6" s="3">
        <v>676</v>
      </c>
      <c r="I6" s="3">
        <v>6</v>
      </c>
      <c r="J6" s="3">
        <f t="shared" si="0"/>
        <v>4056</v>
      </c>
      <c r="K6" s="8">
        <f t="shared" si="1"/>
        <v>1.2172682445759369</v>
      </c>
      <c r="L6" s="8">
        <f t="shared" si="2"/>
        <v>7.3036094674556207</v>
      </c>
      <c r="M6" s="8">
        <v>4937.24</v>
      </c>
      <c r="N6" s="18">
        <v>11411.33</v>
      </c>
    </row>
    <row r="7" spans="2:14" s="1" customFormat="1" x14ac:dyDescent="0.25">
      <c r="B7" s="17">
        <v>2</v>
      </c>
      <c r="C7" s="2">
        <v>224</v>
      </c>
      <c r="D7" s="3" t="s">
        <v>108</v>
      </c>
      <c r="E7" s="3"/>
      <c r="F7" s="3" t="s">
        <v>120</v>
      </c>
      <c r="G7" s="4">
        <v>44910</v>
      </c>
      <c r="H7" s="3">
        <v>445</v>
      </c>
      <c r="I7" s="3">
        <v>12</v>
      </c>
      <c r="J7" s="3">
        <f t="shared" si="0"/>
        <v>5340</v>
      </c>
      <c r="K7" s="8">
        <f t="shared" si="1"/>
        <v>1.5225</v>
      </c>
      <c r="L7" s="8">
        <f t="shared" si="2"/>
        <v>18.27</v>
      </c>
      <c r="M7" s="8">
        <v>8130.15</v>
      </c>
      <c r="N7" s="18">
        <v>32040</v>
      </c>
    </row>
    <row r="8" spans="2:14" s="1" customFormat="1" x14ac:dyDescent="0.25">
      <c r="B8" s="17">
        <v>1</v>
      </c>
      <c r="C8" s="2">
        <v>240</v>
      </c>
      <c r="D8" s="3" t="s">
        <v>109</v>
      </c>
      <c r="E8" s="3"/>
      <c r="F8" s="3" t="s">
        <v>121</v>
      </c>
      <c r="G8" s="4">
        <v>45323</v>
      </c>
      <c r="H8" s="3">
        <v>216</v>
      </c>
      <c r="I8" s="3">
        <v>6</v>
      </c>
      <c r="J8" s="3">
        <f t="shared" si="0"/>
        <v>1296</v>
      </c>
      <c r="K8" s="8">
        <f t="shared" si="1"/>
        <v>0.88113425925925926</v>
      </c>
      <c r="L8" s="8">
        <f t="shared" si="2"/>
        <v>5.2868055555555555</v>
      </c>
      <c r="M8" s="8">
        <v>1141.95</v>
      </c>
      <c r="N8" s="18">
        <v>2600.71</v>
      </c>
    </row>
    <row r="9" spans="2:14" s="1" customFormat="1" x14ac:dyDescent="0.25">
      <c r="B9" s="17">
        <v>2</v>
      </c>
      <c r="C9" s="2">
        <v>128</v>
      </c>
      <c r="D9" s="3" t="s">
        <v>111</v>
      </c>
      <c r="E9" s="3"/>
      <c r="F9" s="3" t="s">
        <v>122</v>
      </c>
      <c r="G9" s="4">
        <v>45145</v>
      </c>
      <c r="H9" s="3">
        <v>145</v>
      </c>
      <c r="I9" s="3">
        <v>6</v>
      </c>
      <c r="J9" s="3">
        <f t="shared" si="0"/>
        <v>870</v>
      </c>
      <c r="K9" s="8">
        <f t="shared" si="1"/>
        <v>1.5954252873563217</v>
      </c>
      <c r="L9" s="8">
        <f t="shared" si="2"/>
        <v>9.5725517241379308</v>
      </c>
      <c r="M9" s="8">
        <v>1388.02</v>
      </c>
      <c r="N9" s="18">
        <v>3237.28</v>
      </c>
    </row>
    <row r="10" spans="2:14" s="1" customFormat="1" ht="15.75" thickBot="1" x14ac:dyDescent="0.3">
      <c r="B10" s="26">
        <v>5</v>
      </c>
      <c r="C10" s="27">
        <v>240</v>
      </c>
      <c r="D10" s="28" t="s">
        <v>116</v>
      </c>
      <c r="E10" s="28"/>
      <c r="F10" s="28" t="s">
        <v>123</v>
      </c>
      <c r="G10" s="29">
        <v>45524</v>
      </c>
      <c r="H10" s="28">
        <v>1136</v>
      </c>
      <c r="I10" s="28">
        <v>6</v>
      </c>
      <c r="J10" s="28">
        <f t="shared" si="0"/>
        <v>6816</v>
      </c>
      <c r="K10" s="30">
        <f t="shared" si="1"/>
        <v>1.2844953051643193</v>
      </c>
      <c r="L10" s="30">
        <f t="shared" si="2"/>
        <v>7.7069718309859159</v>
      </c>
      <c r="M10" s="30">
        <v>8755.1200000000008</v>
      </c>
      <c r="N10" s="31">
        <v>20276.169999999998</v>
      </c>
    </row>
    <row r="11" spans="2:14" s="1" customFormat="1" x14ac:dyDescent="0.25">
      <c r="B11" s="32">
        <v>6</v>
      </c>
      <c r="C11" s="33">
        <v>4</v>
      </c>
      <c r="D11" s="34" t="s">
        <v>112</v>
      </c>
      <c r="E11" s="34"/>
      <c r="F11" s="35"/>
      <c r="G11" s="36">
        <v>45232</v>
      </c>
      <c r="H11" s="34">
        <v>24</v>
      </c>
      <c r="I11" s="34">
        <v>48</v>
      </c>
      <c r="J11" s="34">
        <f t="shared" si="0"/>
        <v>1152</v>
      </c>
      <c r="K11" s="37">
        <f t="shared" si="1"/>
        <v>1.4718749999999998</v>
      </c>
      <c r="L11" s="37">
        <f t="shared" si="2"/>
        <v>70.649999999999991</v>
      </c>
      <c r="M11" s="37">
        <v>1695.6</v>
      </c>
      <c r="N11" s="38">
        <v>4053.89</v>
      </c>
    </row>
    <row r="12" spans="2:14" x14ac:dyDescent="0.25">
      <c r="B12" s="17"/>
      <c r="C12" s="2"/>
      <c r="D12" s="3"/>
      <c r="E12" s="3" t="s">
        <v>125</v>
      </c>
      <c r="F12" s="9">
        <v>8001090047397</v>
      </c>
      <c r="G12" s="3"/>
      <c r="H12" s="3"/>
      <c r="I12" s="3">
        <v>12</v>
      </c>
      <c r="J12" s="3"/>
      <c r="K12" s="8"/>
      <c r="L12" s="8"/>
      <c r="M12" s="8"/>
      <c r="N12" s="18"/>
    </row>
    <row r="13" spans="2:14" x14ac:dyDescent="0.25">
      <c r="B13" s="17"/>
      <c r="C13" s="2"/>
      <c r="D13" s="3"/>
      <c r="E13" s="3" t="s">
        <v>126</v>
      </c>
      <c r="F13" s="9">
        <v>8001090047236</v>
      </c>
      <c r="G13" s="3"/>
      <c r="H13" s="3"/>
      <c r="I13" s="3">
        <v>12</v>
      </c>
      <c r="J13" s="3"/>
      <c r="K13" s="8"/>
      <c r="L13" s="8"/>
      <c r="M13" s="8"/>
      <c r="N13" s="18"/>
    </row>
    <row r="14" spans="2:14" x14ac:dyDescent="0.25">
      <c r="B14" s="17"/>
      <c r="C14" s="2"/>
      <c r="D14" s="3"/>
      <c r="E14" s="3" t="s">
        <v>127</v>
      </c>
      <c r="F14" s="9">
        <v>8001090047069</v>
      </c>
      <c r="G14" s="3"/>
      <c r="H14" s="3"/>
      <c r="I14" s="3">
        <v>15</v>
      </c>
      <c r="J14" s="3"/>
      <c r="K14" s="8"/>
      <c r="L14" s="8"/>
      <c r="M14" s="8"/>
      <c r="N14" s="18"/>
    </row>
    <row r="15" spans="2:14" ht="15.75" thickBot="1" x14ac:dyDescent="0.3">
      <c r="B15" s="19"/>
      <c r="C15" s="20"/>
      <c r="D15" s="21"/>
      <c r="E15" s="21" t="s">
        <v>128</v>
      </c>
      <c r="F15" s="22">
        <v>8001090047915</v>
      </c>
      <c r="G15" s="21"/>
      <c r="H15" s="21"/>
      <c r="I15" s="21">
        <v>9</v>
      </c>
      <c r="J15" s="21"/>
      <c r="K15" s="24"/>
      <c r="L15" s="24"/>
      <c r="M15" s="24"/>
      <c r="N15" s="25"/>
    </row>
    <row r="16" spans="2:14" s="1" customFormat="1" x14ac:dyDescent="0.25">
      <c r="B16" s="32">
        <v>1</v>
      </c>
      <c r="C16" s="33">
        <v>56</v>
      </c>
      <c r="D16" s="34" t="s">
        <v>113</v>
      </c>
      <c r="E16" s="34"/>
      <c r="F16" s="35"/>
      <c r="G16" s="36">
        <v>45277</v>
      </c>
      <c r="H16" s="34">
        <v>56</v>
      </c>
      <c r="I16" s="34">
        <v>20</v>
      </c>
      <c r="J16" s="34">
        <f>H16*I16</f>
        <v>1120</v>
      </c>
      <c r="K16" s="37">
        <v>1.69</v>
      </c>
      <c r="L16" s="37">
        <f>I16*K16</f>
        <v>33.799999999999997</v>
      </c>
      <c r="M16" s="37">
        <f>L16*H16</f>
        <v>1892.7999999999997</v>
      </c>
      <c r="N16" s="38">
        <v>4505.76</v>
      </c>
    </row>
    <row r="17" spans="2:14" x14ac:dyDescent="0.25">
      <c r="B17" s="17"/>
      <c r="C17" s="2"/>
      <c r="D17" s="3"/>
      <c r="E17" s="3" t="s">
        <v>129</v>
      </c>
      <c r="F17" s="9">
        <v>8001090093073</v>
      </c>
      <c r="G17" s="3"/>
      <c r="H17" s="3"/>
      <c r="I17" s="3">
        <v>4</v>
      </c>
      <c r="J17" s="3"/>
      <c r="K17" s="8"/>
      <c r="L17" s="8"/>
      <c r="M17" s="8"/>
      <c r="N17" s="18"/>
    </row>
    <row r="18" spans="2:14" x14ac:dyDescent="0.25">
      <c r="B18" s="17"/>
      <c r="C18" s="2"/>
      <c r="D18" s="3"/>
      <c r="E18" s="3" t="s">
        <v>130</v>
      </c>
      <c r="F18" s="9">
        <v>8001090093288</v>
      </c>
      <c r="G18" s="3"/>
      <c r="H18" s="3"/>
      <c r="I18" s="3">
        <v>11</v>
      </c>
      <c r="J18" s="3"/>
      <c r="K18" s="8"/>
      <c r="L18" s="8"/>
      <c r="M18" s="8"/>
      <c r="N18" s="18"/>
    </row>
    <row r="19" spans="2:14" s="1" customFormat="1" ht="15.75" thickBot="1" x14ac:dyDescent="0.3">
      <c r="B19" s="19"/>
      <c r="C19" s="20"/>
      <c r="D19" s="21"/>
      <c r="E19" s="21" t="s">
        <v>131</v>
      </c>
      <c r="F19" s="22">
        <v>8001090093349</v>
      </c>
      <c r="G19" s="21"/>
      <c r="H19" s="21"/>
      <c r="I19" s="21">
        <v>5</v>
      </c>
      <c r="J19" s="21"/>
      <c r="K19" s="24"/>
      <c r="L19" s="24"/>
      <c r="M19" s="24"/>
      <c r="N19" s="25"/>
    </row>
    <row r="20" spans="2:14" s="1" customFormat="1" x14ac:dyDescent="0.25">
      <c r="B20" s="32">
        <v>2</v>
      </c>
      <c r="C20" s="33">
        <v>120</v>
      </c>
      <c r="D20" s="34" t="s">
        <v>114</v>
      </c>
      <c r="E20" s="34"/>
      <c r="F20" s="35"/>
      <c r="G20" s="36">
        <v>45361</v>
      </c>
      <c r="H20" s="34">
        <v>240</v>
      </c>
      <c r="I20" s="34">
        <v>10</v>
      </c>
      <c r="J20" s="34">
        <f>H20*I20</f>
        <v>2400</v>
      </c>
      <c r="K20" s="37">
        <v>1.69</v>
      </c>
      <c r="L20" s="37">
        <f>I20*K20</f>
        <v>16.899999999999999</v>
      </c>
      <c r="M20" s="37">
        <f>L20*H20</f>
        <v>4055.9999999999995</v>
      </c>
      <c r="N20" s="38">
        <v>9656.64</v>
      </c>
    </row>
    <row r="21" spans="2:14" s="1" customFormat="1" x14ac:dyDescent="0.25">
      <c r="B21" s="17"/>
      <c r="C21" s="2"/>
      <c r="D21" s="3"/>
      <c r="E21" s="3" t="s">
        <v>130</v>
      </c>
      <c r="F21" s="9">
        <v>8001090093288</v>
      </c>
      <c r="G21" s="4"/>
      <c r="H21" s="3"/>
      <c r="I21" s="3">
        <v>8</v>
      </c>
      <c r="J21" s="3"/>
      <c r="K21" s="8"/>
      <c r="L21" s="8"/>
      <c r="M21" s="8"/>
      <c r="N21" s="18"/>
    </row>
    <row r="22" spans="2:14" s="1" customFormat="1" ht="15.75" thickBot="1" x14ac:dyDescent="0.3">
      <c r="B22" s="19"/>
      <c r="C22" s="20"/>
      <c r="D22" s="21"/>
      <c r="E22" s="21" t="s">
        <v>132</v>
      </c>
      <c r="F22" s="22">
        <v>8001090093165</v>
      </c>
      <c r="G22" s="23"/>
      <c r="H22" s="21"/>
      <c r="I22" s="21">
        <v>2</v>
      </c>
      <c r="J22" s="21"/>
      <c r="K22" s="24"/>
      <c r="L22" s="24"/>
      <c r="M22" s="24"/>
      <c r="N22" s="25"/>
    </row>
    <row r="23" spans="2:14" s="1" customFormat="1" x14ac:dyDescent="0.25">
      <c r="B23" s="32">
        <v>3</v>
      </c>
      <c r="C23" s="33">
        <v>4</v>
      </c>
      <c r="D23" s="34" t="s">
        <v>115</v>
      </c>
      <c r="E23" s="34"/>
      <c r="F23" s="35"/>
      <c r="G23" s="36">
        <v>45304</v>
      </c>
      <c r="H23" s="34">
        <v>11</v>
      </c>
      <c r="I23" s="34">
        <v>60</v>
      </c>
      <c r="J23" s="34">
        <f>H23*I23</f>
        <v>660</v>
      </c>
      <c r="K23" s="37">
        <f>M23/J23</f>
        <v>0.89949999999999997</v>
      </c>
      <c r="L23" s="37">
        <f>M23/H23</f>
        <v>53.97</v>
      </c>
      <c r="M23" s="37">
        <v>593.66999999999996</v>
      </c>
      <c r="N23" s="38">
        <v>1417.68</v>
      </c>
    </row>
    <row r="24" spans="2:14" s="1" customFormat="1" x14ac:dyDescent="0.25">
      <c r="B24" s="17"/>
      <c r="C24" s="2"/>
      <c r="D24" s="3"/>
      <c r="E24" s="3" t="s">
        <v>133</v>
      </c>
      <c r="F24" s="9">
        <v>8001841689852</v>
      </c>
      <c r="G24" s="4"/>
      <c r="H24" s="3"/>
      <c r="I24" s="3">
        <v>7</v>
      </c>
      <c r="J24" s="3"/>
      <c r="K24" s="8"/>
      <c r="L24" s="8"/>
      <c r="M24" s="8"/>
      <c r="N24" s="18"/>
    </row>
    <row r="25" spans="2:14" s="1" customFormat="1" x14ac:dyDescent="0.25">
      <c r="B25" s="17"/>
      <c r="C25" s="2"/>
      <c r="D25" s="3"/>
      <c r="E25" s="3" t="s">
        <v>134</v>
      </c>
      <c r="F25" s="9">
        <v>8001841874456</v>
      </c>
      <c r="G25" s="4"/>
      <c r="H25" s="3"/>
      <c r="I25" s="3">
        <v>5</v>
      </c>
      <c r="J25" s="3"/>
      <c r="K25" s="8"/>
      <c r="L25" s="8"/>
      <c r="M25" s="8"/>
      <c r="N25" s="18"/>
    </row>
    <row r="26" spans="2:14" s="1" customFormat="1" x14ac:dyDescent="0.25">
      <c r="B26" s="17"/>
      <c r="C26" s="2"/>
      <c r="D26" s="3"/>
      <c r="E26" s="3" t="s">
        <v>135</v>
      </c>
      <c r="F26" s="9">
        <v>8001841874593</v>
      </c>
      <c r="G26" s="4"/>
      <c r="H26" s="3"/>
      <c r="I26" s="3">
        <v>3</v>
      </c>
      <c r="J26" s="3"/>
      <c r="K26" s="8"/>
      <c r="L26" s="8"/>
      <c r="M26" s="8"/>
      <c r="N26" s="18"/>
    </row>
    <row r="27" spans="2:14" s="1" customFormat="1" x14ac:dyDescent="0.25">
      <c r="B27" s="17"/>
      <c r="C27" s="2"/>
      <c r="D27" s="3"/>
      <c r="E27" s="3" t="s">
        <v>136</v>
      </c>
      <c r="F27" s="9">
        <v>8006540052372</v>
      </c>
      <c r="G27" s="4"/>
      <c r="H27" s="3"/>
      <c r="I27" s="3">
        <v>3</v>
      </c>
      <c r="J27" s="3"/>
      <c r="K27" s="8"/>
      <c r="L27" s="8"/>
      <c r="M27" s="8"/>
      <c r="N27" s="18"/>
    </row>
    <row r="28" spans="2:14" s="1" customFormat="1" x14ac:dyDescent="0.25">
      <c r="B28" s="17"/>
      <c r="C28" s="2"/>
      <c r="D28" s="3"/>
      <c r="E28" s="3" t="s">
        <v>137</v>
      </c>
      <c r="F28" s="9">
        <v>8001841896113</v>
      </c>
      <c r="G28" s="4"/>
      <c r="H28" s="3"/>
      <c r="I28" s="3">
        <v>7</v>
      </c>
      <c r="J28" s="3"/>
      <c r="K28" s="8"/>
      <c r="L28" s="8"/>
      <c r="M28" s="8"/>
      <c r="N28" s="18"/>
    </row>
    <row r="29" spans="2:14" s="1" customFormat="1" x14ac:dyDescent="0.25">
      <c r="B29" s="17"/>
      <c r="C29" s="2"/>
      <c r="D29" s="3"/>
      <c r="E29" s="3" t="s">
        <v>138</v>
      </c>
      <c r="F29" s="9">
        <v>8001841681337</v>
      </c>
      <c r="G29" s="4"/>
      <c r="H29" s="3"/>
      <c r="I29" s="3">
        <v>5</v>
      </c>
      <c r="J29" s="3"/>
      <c r="K29" s="8"/>
      <c r="L29" s="8"/>
      <c r="M29" s="8"/>
      <c r="N29" s="18"/>
    </row>
    <row r="30" spans="2:14" s="1" customFormat="1" x14ac:dyDescent="0.25">
      <c r="B30" s="17"/>
      <c r="C30" s="2"/>
      <c r="D30" s="3"/>
      <c r="E30" s="3" t="s">
        <v>139</v>
      </c>
      <c r="F30" s="9">
        <v>8001841681580</v>
      </c>
      <c r="G30" s="4"/>
      <c r="H30" s="3"/>
      <c r="I30" s="3">
        <v>3</v>
      </c>
      <c r="J30" s="3"/>
      <c r="K30" s="8"/>
      <c r="L30" s="8"/>
      <c r="M30" s="8"/>
      <c r="N30" s="18"/>
    </row>
    <row r="31" spans="2:14" s="1" customFormat="1" x14ac:dyDescent="0.25">
      <c r="B31" s="17"/>
      <c r="C31" s="2"/>
      <c r="D31" s="3"/>
      <c r="E31" s="3" t="s">
        <v>140</v>
      </c>
      <c r="F31" s="9">
        <v>8006540052464</v>
      </c>
      <c r="G31" s="4"/>
      <c r="H31" s="3"/>
      <c r="I31" s="3">
        <v>3</v>
      </c>
      <c r="J31" s="3"/>
      <c r="K31" s="8"/>
      <c r="L31" s="8"/>
      <c r="M31" s="8"/>
      <c r="N31" s="18"/>
    </row>
    <row r="32" spans="2:14" s="1" customFormat="1" x14ac:dyDescent="0.25">
      <c r="B32" s="17"/>
      <c r="C32" s="2"/>
      <c r="D32" s="3"/>
      <c r="E32" s="3" t="s">
        <v>141</v>
      </c>
      <c r="F32" s="9">
        <v>8006540052808</v>
      </c>
      <c r="G32" s="4"/>
      <c r="H32" s="3"/>
      <c r="I32" s="3">
        <v>7</v>
      </c>
      <c r="J32" s="3"/>
      <c r="K32" s="8"/>
      <c r="L32" s="8"/>
      <c r="M32" s="8"/>
      <c r="N32" s="18"/>
    </row>
    <row r="33" spans="2:18" s="1" customFormat="1" x14ac:dyDescent="0.25">
      <c r="B33" s="17"/>
      <c r="C33" s="2"/>
      <c r="D33" s="3"/>
      <c r="E33" s="3" t="s">
        <v>142</v>
      </c>
      <c r="F33" s="9">
        <v>8006540052983</v>
      </c>
      <c r="G33" s="4"/>
      <c r="H33" s="3"/>
      <c r="I33" s="3">
        <v>7</v>
      </c>
      <c r="J33" s="3"/>
      <c r="K33" s="8"/>
      <c r="L33" s="8"/>
      <c r="M33" s="8"/>
      <c r="N33" s="18"/>
    </row>
    <row r="34" spans="2:18" s="1" customFormat="1" x14ac:dyDescent="0.25">
      <c r="B34" s="17"/>
      <c r="C34" s="2"/>
      <c r="D34" s="3"/>
      <c r="E34" s="3" t="s">
        <v>143</v>
      </c>
      <c r="F34" s="9">
        <v>8006540053256</v>
      </c>
      <c r="G34" s="4"/>
      <c r="H34" s="3"/>
      <c r="I34" s="3">
        <v>5</v>
      </c>
      <c r="J34" s="3"/>
      <c r="K34" s="8"/>
      <c r="L34" s="8"/>
      <c r="M34" s="8"/>
      <c r="N34" s="18"/>
    </row>
    <row r="35" spans="2:18" s="1" customFormat="1" ht="15.75" thickBot="1" x14ac:dyDescent="0.3">
      <c r="B35" s="19"/>
      <c r="C35" s="20"/>
      <c r="D35" s="21"/>
      <c r="E35" s="21" t="s">
        <v>144</v>
      </c>
      <c r="F35" s="22">
        <v>8006540053317</v>
      </c>
      <c r="G35" s="23"/>
      <c r="H35" s="21"/>
      <c r="I35" s="21">
        <v>5</v>
      </c>
      <c r="J35" s="21"/>
      <c r="K35" s="24"/>
      <c r="L35" s="24"/>
      <c r="M35" s="24"/>
      <c r="N35" s="25"/>
    </row>
    <row r="36" spans="2:18" s="1" customFormat="1" x14ac:dyDescent="0.25">
      <c r="B36" s="32">
        <v>13</v>
      </c>
      <c r="C36" s="33">
        <v>140</v>
      </c>
      <c r="D36" s="34" t="s">
        <v>110</v>
      </c>
      <c r="E36" s="34"/>
      <c r="F36" s="35"/>
      <c r="G36" s="36">
        <v>45247</v>
      </c>
      <c r="H36" s="34">
        <v>1784</v>
      </c>
      <c r="I36" s="34">
        <v>12</v>
      </c>
      <c r="J36" s="34">
        <f>H36*I36</f>
        <v>21408</v>
      </c>
      <c r="K36" s="37">
        <f>M36/J36</f>
        <v>1.2625</v>
      </c>
      <c r="L36" s="37">
        <f>M36/H36</f>
        <v>15.149999999999999</v>
      </c>
      <c r="M36" s="37">
        <v>27027.599999999999</v>
      </c>
      <c r="N36" s="38">
        <v>63710.21</v>
      </c>
    </row>
    <row r="37" spans="2:18" s="1" customFormat="1" x14ac:dyDescent="0.25">
      <c r="B37" s="17"/>
      <c r="C37" s="2"/>
      <c r="D37" s="3"/>
      <c r="E37" s="3" t="s">
        <v>145</v>
      </c>
      <c r="F37" s="9">
        <v>8001090094025</v>
      </c>
      <c r="G37" s="4"/>
      <c r="H37" s="3"/>
      <c r="I37" s="3">
        <v>3</v>
      </c>
      <c r="J37" s="3"/>
      <c r="K37" s="8"/>
      <c r="L37" s="8"/>
      <c r="M37" s="8"/>
      <c r="N37" s="18"/>
    </row>
    <row r="38" spans="2:18" s="1" customFormat="1" x14ac:dyDescent="0.25">
      <c r="B38" s="17"/>
      <c r="C38" s="2"/>
      <c r="D38" s="3"/>
      <c r="E38" s="3" t="s">
        <v>146</v>
      </c>
      <c r="F38" s="9">
        <v>8001090094148</v>
      </c>
      <c r="G38" s="4"/>
      <c r="H38" s="3"/>
      <c r="I38" s="3">
        <v>4</v>
      </c>
      <c r="J38" s="3"/>
      <c r="K38" s="8"/>
      <c r="L38" s="8"/>
      <c r="M38" s="8"/>
      <c r="N38" s="18"/>
    </row>
    <row r="39" spans="2:18" s="1" customFormat="1" x14ac:dyDescent="0.25">
      <c r="B39" s="17"/>
      <c r="C39" s="2"/>
      <c r="D39" s="3"/>
      <c r="E39" s="3" t="s">
        <v>147</v>
      </c>
      <c r="F39" s="9">
        <v>8001090093998</v>
      </c>
      <c r="G39" s="4"/>
      <c r="H39" s="3"/>
      <c r="I39" s="3">
        <v>3</v>
      </c>
      <c r="J39" s="3"/>
      <c r="K39" s="8"/>
      <c r="L39" s="8"/>
      <c r="M39" s="8"/>
      <c r="N39" s="18"/>
    </row>
    <row r="40" spans="2:18" s="1" customFormat="1" ht="15.75" thickBot="1" x14ac:dyDescent="0.3">
      <c r="B40" s="19"/>
      <c r="C40" s="20"/>
      <c r="D40" s="21"/>
      <c r="E40" s="21" t="s">
        <v>148</v>
      </c>
      <c r="F40" s="22">
        <v>8001090093936</v>
      </c>
      <c r="G40" s="23"/>
      <c r="H40" s="21"/>
      <c r="I40" s="21">
        <v>2</v>
      </c>
      <c r="J40" s="21"/>
      <c r="K40" s="24"/>
      <c r="L40" s="24"/>
      <c r="M40" s="24"/>
      <c r="N40" s="25"/>
    </row>
    <row r="42" spans="2:18" s="1" customFormat="1" ht="19.5" thickBot="1" x14ac:dyDescent="0.35">
      <c r="B42" s="10"/>
      <c r="C42" s="10"/>
      <c r="K42" s="5"/>
      <c r="L42" s="39" t="s">
        <v>152</v>
      </c>
      <c r="M42" s="40">
        <f>SUM(M4:M39)</f>
        <v>69721.989999999991</v>
      </c>
      <c r="N42" s="5"/>
    </row>
    <row r="43" spans="2:18" ht="15.75" thickTop="1" x14ac:dyDescent="0.25"/>
    <row r="47" spans="2:18" x14ac:dyDescent="0.25">
      <c r="R47" s="1"/>
    </row>
    <row r="48" spans="2:18" x14ac:dyDescent="0.25">
      <c r="R48" s="1"/>
    </row>
    <row r="49" spans="18:18" x14ac:dyDescent="0.25">
      <c r="R49" s="1"/>
    </row>
    <row r="50" spans="18:18" x14ac:dyDescent="0.25">
      <c r="R50" s="1"/>
    </row>
    <row r="51" spans="18:18" x14ac:dyDescent="0.25">
      <c r="R51" s="1"/>
    </row>
    <row r="52" spans="18:18" x14ac:dyDescent="0.25">
      <c r="R52" s="1"/>
    </row>
    <row r="53" spans="18:18" x14ac:dyDescent="0.25">
      <c r="R53" s="1"/>
    </row>
    <row r="54" spans="18:18" x14ac:dyDescent="0.25">
      <c r="R54" s="1"/>
    </row>
    <row r="55" spans="18:18" x14ac:dyDescent="0.25">
      <c r="R55" s="1"/>
    </row>
    <row r="56" spans="18:18" x14ac:dyDescent="0.25">
      <c r="R56" s="1"/>
    </row>
    <row r="57" spans="18:18" x14ac:dyDescent="0.25">
      <c r="R57" s="1"/>
    </row>
    <row r="58" spans="18:18" x14ac:dyDescent="0.25">
      <c r="R58" s="1"/>
    </row>
    <row r="59" spans="18:18" x14ac:dyDescent="0.25">
      <c r="R59" s="1"/>
    </row>
    <row r="60" spans="18:18" x14ac:dyDescent="0.25">
      <c r="R60" s="1"/>
    </row>
    <row r="61" spans="18:18" x14ac:dyDescent="0.25">
      <c r="R61" s="1"/>
    </row>
    <row r="62" spans="18:18" x14ac:dyDescent="0.25">
      <c r="R62" s="1"/>
    </row>
    <row r="63" spans="18:18" x14ac:dyDescent="0.25">
      <c r="R63" s="1"/>
    </row>
    <row r="64" spans="18:18" x14ac:dyDescent="0.25">
      <c r="R64" s="1"/>
    </row>
    <row r="65" spans="18:18" x14ac:dyDescent="0.25">
      <c r="R65" s="1"/>
    </row>
    <row r="66" spans="18:18" x14ac:dyDescent="0.25">
      <c r="R66" s="1"/>
    </row>
    <row r="67" spans="18:18" x14ac:dyDescent="0.25">
      <c r="R67" s="1"/>
    </row>
    <row r="68" spans="18:18" x14ac:dyDescent="0.25">
      <c r="R68" s="1"/>
    </row>
    <row r="69" spans="18:18" x14ac:dyDescent="0.25">
      <c r="R69" s="1"/>
    </row>
    <row r="70" spans="18:18" x14ac:dyDescent="0.25">
      <c r="R70" s="1"/>
    </row>
    <row r="71" spans="18:18" x14ac:dyDescent="0.25">
      <c r="R71" s="1"/>
    </row>
    <row r="72" spans="18:18" x14ac:dyDescent="0.25">
      <c r="R72" s="1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workbookViewId="0">
      <selection activeCell="G10" sqref="G10"/>
    </sheetView>
  </sheetViews>
  <sheetFormatPr baseColWidth="10" defaultColWidth="9.140625" defaultRowHeight="15" x14ac:dyDescent="0.25"/>
  <cols>
    <col min="1" max="1" width="11.7109375" bestFit="1" customWidth="1"/>
    <col min="2" max="2" width="11.85546875" bestFit="1" customWidth="1"/>
    <col min="3" max="3" width="7.5703125" bestFit="1" customWidth="1"/>
  </cols>
  <sheetData>
    <row r="1" spans="1:3" x14ac:dyDescent="0.25">
      <c r="A1" s="7" t="s">
        <v>1</v>
      </c>
      <c r="B1" s="7" t="s">
        <v>0</v>
      </c>
      <c r="C1" s="7" t="s">
        <v>151</v>
      </c>
    </row>
    <row r="2" spans="1:3" x14ac:dyDescent="0.25">
      <c r="A2" t="s">
        <v>3</v>
      </c>
      <c r="B2" t="s">
        <v>2</v>
      </c>
      <c r="C2" t="s">
        <v>150</v>
      </c>
    </row>
    <row r="3" spans="1:3" x14ac:dyDescent="0.25">
      <c r="A3" t="s">
        <v>5</v>
      </c>
      <c r="B3" t="s">
        <v>4</v>
      </c>
      <c r="C3" s="1" t="s">
        <v>150</v>
      </c>
    </row>
    <row r="4" spans="1:3" x14ac:dyDescent="0.25">
      <c r="A4" t="s">
        <v>7</v>
      </c>
      <c r="B4" t="s">
        <v>6</v>
      </c>
      <c r="C4" s="1" t="s">
        <v>150</v>
      </c>
    </row>
    <row r="5" spans="1:3" x14ac:dyDescent="0.25">
      <c r="A5" t="s">
        <v>9</v>
      </c>
      <c r="B5" t="s">
        <v>8</v>
      </c>
      <c r="C5" s="1" t="s">
        <v>150</v>
      </c>
    </row>
    <row r="6" spans="1:3" x14ac:dyDescent="0.25">
      <c r="A6" t="s">
        <v>11</v>
      </c>
      <c r="B6" t="s">
        <v>10</v>
      </c>
      <c r="C6" s="1" t="s">
        <v>150</v>
      </c>
    </row>
    <row r="7" spans="1:3" x14ac:dyDescent="0.25">
      <c r="A7" t="s">
        <v>13</v>
      </c>
      <c r="B7" t="s">
        <v>12</v>
      </c>
      <c r="C7" s="1" t="s">
        <v>150</v>
      </c>
    </row>
    <row r="8" spans="1:3" x14ac:dyDescent="0.25">
      <c r="A8" t="s">
        <v>15</v>
      </c>
      <c r="B8" t="s">
        <v>14</v>
      </c>
      <c r="C8" s="1" t="s">
        <v>150</v>
      </c>
    </row>
    <row r="9" spans="1:3" x14ac:dyDescent="0.25">
      <c r="A9" t="s">
        <v>17</v>
      </c>
      <c r="B9" t="s">
        <v>16</v>
      </c>
      <c r="C9" s="1" t="s">
        <v>150</v>
      </c>
    </row>
    <row r="10" spans="1:3" x14ac:dyDescent="0.25">
      <c r="A10" t="s">
        <v>19</v>
      </c>
      <c r="B10" t="s">
        <v>18</v>
      </c>
      <c r="C10" s="1" t="s">
        <v>150</v>
      </c>
    </row>
    <row r="11" spans="1:3" x14ac:dyDescent="0.25">
      <c r="A11" t="s">
        <v>21</v>
      </c>
      <c r="B11" t="s">
        <v>20</v>
      </c>
      <c r="C11" s="1" t="s">
        <v>150</v>
      </c>
    </row>
    <row r="12" spans="1:3" x14ac:dyDescent="0.25">
      <c r="A12" t="s">
        <v>23</v>
      </c>
      <c r="B12" t="s">
        <v>22</v>
      </c>
      <c r="C12" s="1" t="s">
        <v>150</v>
      </c>
    </row>
    <row r="13" spans="1:3" x14ac:dyDescent="0.25">
      <c r="A13" t="s">
        <v>25</v>
      </c>
      <c r="B13" t="s">
        <v>24</v>
      </c>
      <c r="C13" s="1" t="s">
        <v>150</v>
      </c>
    </row>
    <row r="14" spans="1:3" x14ac:dyDescent="0.25">
      <c r="A14" t="s">
        <v>27</v>
      </c>
      <c r="B14" t="s">
        <v>26</v>
      </c>
      <c r="C14" s="1" t="s">
        <v>150</v>
      </c>
    </row>
    <row r="15" spans="1:3" x14ac:dyDescent="0.25">
      <c r="A15" t="s">
        <v>29</v>
      </c>
      <c r="B15" t="s">
        <v>28</v>
      </c>
      <c r="C15" s="1" t="s">
        <v>150</v>
      </c>
    </row>
    <row r="16" spans="1:3" x14ac:dyDescent="0.25">
      <c r="A16" t="s">
        <v>31</v>
      </c>
      <c r="B16" t="s">
        <v>30</v>
      </c>
      <c r="C16" s="1" t="s">
        <v>150</v>
      </c>
    </row>
    <row r="17" spans="1:3" x14ac:dyDescent="0.25">
      <c r="A17" t="s">
        <v>33</v>
      </c>
      <c r="B17" t="s">
        <v>32</v>
      </c>
      <c r="C17" s="1" t="s">
        <v>150</v>
      </c>
    </row>
    <row r="18" spans="1:3" x14ac:dyDescent="0.25">
      <c r="A18" t="s">
        <v>35</v>
      </c>
      <c r="B18" t="s">
        <v>34</v>
      </c>
      <c r="C18" s="1" t="s">
        <v>150</v>
      </c>
    </row>
    <row r="19" spans="1:3" x14ac:dyDescent="0.25">
      <c r="A19" t="s">
        <v>37</v>
      </c>
      <c r="B19" t="s">
        <v>36</v>
      </c>
      <c r="C19" s="1" t="s">
        <v>150</v>
      </c>
    </row>
    <row r="20" spans="1:3" x14ac:dyDescent="0.25">
      <c r="A20" t="s">
        <v>39</v>
      </c>
      <c r="B20" t="s">
        <v>38</v>
      </c>
      <c r="C20" s="1" t="s">
        <v>150</v>
      </c>
    </row>
    <row r="21" spans="1:3" x14ac:dyDescent="0.25">
      <c r="A21" t="s">
        <v>41</v>
      </c>
      <c r="B21" t="s">
        <v>40</v>
      </c>
      <c r="C21" s="1" t="s">
        <v>150</v>
      </c>
    </row>
    <row r="22" spans="1:3" x14ac:dyDescent="0.25">
      <c r="A22" t="s">
        <v>43</v>
      </c>
      <c r="B22" t="s">
        <v>42</v>
      </c>
      <c r="C22" s="1" t="s">
        <v>150</v>
      </c>
    </row>
    <row r="23" spans="1:3" x14ac:dyDescent="0.25">
      <c r="A23" t="s">
        <v>45</v>
      </c>
      <c r="B23" t="s">
        <v>44</v>
      </c>
      <c r="C23" s="1" t="s">
        <v>150</v>
      </c>
    </row>
    <row r="24" spans="1:3" x14ac:dyDescent="0.25">
      <c r="A24" t="s">
        <v>47</v>
      </c>
      <c r="B24" t="s">
        <v>46</v>
      </c>
      <c r="C24" s="1" t="s">
        <v>150</v>
      </c>
    </row>
    <row r="25" spans="1:3" x14ac:dyDescent="0.25">
      <c r="A25" t="s">
        <v>49</v>
      </c>
      <c r="B25" t="s">
        <v>48</v>
      </c>
      <c r="C25" s="1" t="s">
        <v>150</v>
      </c>
    </row>
    <row r="26" spans="1:3" x14ac:dyDescent="0.25">
      <c r="A26" t="s">
        <v>51</v>
      </c>
      <c r="B26" t="s">
        <v>50</v>
      </c>
      <c r="C26" s="1" t="s">
        <v>150</v>
      </c>
    </row>
    <row r="27" spans="1:3" x14ac:dyDescent="0.25">
      <c r="A27" t="s">
        <v>53</v>
      </c>
      <c r="B27" t="s">
        <v>52</v>
      </c>
      <c r="C27" s="1" t="s">
        <v>150</v>
      </c>
    </row>
    <row r="28" spans="1:3" x14ac:dyDescent="0.25">
      <c r="A28" t="s">
        <v>55</v>
      </c>
      <c r="B28" t="s">
        <v>54</v>
      </c>
      <c r="C28" s="1" t="s">
        <v>150</v>
      </c>
    </row>
    <row r="29" spans="1:3" x14ac:dyDescent="0.25">
      <c r="A29" t="s">
        <v>57</v>
      </c>
      <c r="B29" t="s">
        <v>56</v>
      </c>
      <c r="C29" s="1" t="s">
        <v>150</v>
      </c>
    </row>
    <row r="30" spans="1:3" x14ac:dyDescent="0.25">
      <c r="A30" t="s">
        <v>59</v>
      </c>
      <c r="B30" t="s">
        <v>58</v>
      </c>
      <c r="C30" s="1" t="s">
        <v>150</v>
      </c>
    </row>
    <row r="31" spans="1:3" x14ac:dyDescent="0.25">
      <c r="A31" t="s">
        <v>61</v>
      </c>
      <c r="B31" t="s">
        <v>60</v>
      </c>
      <c r="C31" s="1" t="s">
        <v>150</v>
      </c>
    </row>
    <row r="32" spans="1:3" x14ac:dyDescent="0.25">
      <c r="A32" t="s">
        <v>63</v>
      </c>
      <c r="B32" t="s">
        <v>62</v>
      </c>
      <c r="C32" s="1" t="s">
        <v>150</v>
      </c>
    </row>
    <row r="33" spans="1:3" x14ac:dyDescent="0.25">
      <c r="A33" t="s">
        <v>65</v>
      </c>
      <c r="B33" t="s">
        <v>64</v>
      </c>
      <c r="C33" s="1" t="s">
        <v>150</v>
      </c>
    </row>
    <row r="34" spans="1:3" x14ac:dyDescent="0.25">
      <c r="A34" t="s">
        <v>67</v>
      </c>
      <c r="B34" t="s">
        <v>66</v>
      </c>
      <c r="C34" s="1" t="s">
        <v>150</v>
      </c>
    </row>
    <row r="35" spans="1:3" x14ac:dyDescent="0.25">
      <c r="A35" t="s">
        <v>69</v>
      </c>
      <c r="B35" t="s">
        <v>68</v>
      </c>
      <c r="C35" s="1" t="s">
        <v>150</v>
      </c>
    </row>
    <row r="36" spans="1:3" x14ac:dyDescent="0.25">
      <c r="A36" t="s">
        <v>71</v>
      </c>
      <c r="B36" t="s">
        <v>70</v>
      </c>
      <c r="C36" s="1" t="s">
        <v>150</v>
      </c>
    </row>
    <row r="37" spans="1:3" x14ac:dyDescent="0.25">
      <c r="A37" t="s">
        <v>73</v>
      </c>
      <c r="B37" t="s">
        <v>72</v>
      </c>
      <c r="C37" s="1" t="s">
        <v>150</v>
      </c>
    </row>
    <row r="38" spans="1:3" x14ac:dyDescent="0.25">
      <c r="A38" t="s">
        <v>75</v>
      </c>
      <c r="B38" t="s">
        <v>74</v>
      </c>
      <c r="C38" s="1" t="s">
        <v>150</v>
      </c>
    </row>
    <row r="39" spans="1:3" x14ac:dyDescent="0.25">
      <c r="A39" t="s">
        <v>77</v>
      </c>
      <c r="B39" t="s">
        <v>76</v>
      </c>
      <c r="C39" s="1" t="s">
        <v>150</v>
      </c>
    </row>
    <row r="40" spans="1:3" x14ac:dyDescent="0.25">
      <c r="A40" t="s">
        <v>79</v>
      </c>
      <c r="B40" t="s">
        <v>78</v>
      </c>
      <c r="C40" s="1" t="s">
        <v>150</v>
      </c>
    </row>
    <row r="41" spans="1:3" x14ac:dyDescent="0.25">
      <c r="A41" t="s">
        <v>81</v>
      </c>
      <c r="B41" t="s">
        <v>80</v>
      </c>
      <c r="C41" s="1" t="s">
        <v>150</v>
      </c>
    </row>
    <row r="42" spans="1:3" x14ac:dyDescent="0.25">
      <c r="A42" t="s">
        <v>83</v>
      </c>
      <c r="B42" t="s">
        <v>82</v>
      </c>
      <c r="C42" s="1" t="s">
        <v>150</v>
      </c>
    </row>
    <row r="43" spans="1:3" x14ac:dyDescent="0.25">
      <c r="A43" t="s">
        <v>85</v>
      </c>
      <c r="B43" t="s">
        <v>84</v>
      </c>
      <c r="C43" s="1" t="s">
        <v>150</v>
      </c>
    </row>
    <row r="44" spans="1:3" x14ac:dyDescent="0.25">
      <c r="A44" t="s">
        <v>87</v>
      </c>
      <c r="B44" t="s">
        <v>86</v>
      </c>
      <c r="C44" s="1" t="s">
        <v>150</v>
      </c>
    </row>
    <row r="45" spans="1:3" x14ac:dyDescent="0.25">
      <c r="A45" t="s">
        <v>89</v>
      </c>
      <c r="B45" t="s">
        <v>88</v>
      </c>
      <c r="C45" s="1" t="s">
        <v>150</v>
      </c>
    </row>
    <row r="46" spans="1:3" x14ac:dyDescent="0.25">
      <c r="A46" t="s">
        <v>91</v>
      </c>
      <c r="B46" t="s">
        <v>90</v>
      </c>
      <c r="C46" s="1" t="s">
        <v>150</v>
      </c>
    </row>
    <row r="47" spans="1:3" x14ac:dyDescent="0.25">
      <c r="A47" t="s">
        <v>93</v>
      </c>
      <c r="B47" t="s">
        <v>92</v>
      </c>
      <c r="C47" s="1" t="s">
        <v>150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P&amp;G Mixed Load 23</vt:lpstr>
      <vt:lpstr>Pallets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Avides</cp:lastModifiedBy>
  <dcterms:created xsi:type="dcterms:W3CDTF">2022-03-03T08:26:57Z</dcterms:created>
  <dcterms:modified xsi:type="dcterms:W3CDTF">2022-03-18T14:07:13Z</dcterms:modified>
</cp:coreProperties>
</file>