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_Kundenlisten\_Hersteller und Lieferanten\P&amp;G LOADS\"/>
    </mc:Choice>
  </mc:AlternateContent>
  <bookViews>
    <workbookView xWindow="0" yWindow="0" windowWidth="28800" windowHeight="12435"/>
  </bookViews>
  <sheets>
    <sheet name="P&amp;G Mixed Load 14" sheetId="2" r:id="rId1"/>
    <sheet name="Pallets" sheetId="1" r:id="rId2"/>
  </sheets>
  <calcPr calcId="152511"/>
</workbook>
</file>

<file path=xl/calcChain.xml><?xml version="1.0" encoding="utf-8"?>
<calcChain xmlns="http://schemas.openxmlformats.org/spreadsheetml/2006/main">
  <c r="K38" i="2" l="1"/>
  <c r="J29" i="2" l="1"/>
  <c r="J25" i="2"/>
  <c r="J18" i="2"/>
  <c r="J15" i="2"/>
  <c r="J14" i="2"/>
  <c r="J13" i="2"/>
  <c r="J12" i="2"/>
  <c r="J11" i="2"/>
  <c r="J10" i="2"/>
  <c r="J9" i="2"/>
  <c r="J8" i="2"/>
  <c r="J7" i="2"/>
  <c r="J6" i="2"/>
  <c r="J5" i="2"/>
  <c r="J4" i="2"/>
  <c r="H29" i="2"/>
  <c r="I29" i="2" s="1"/>
  <c r="H25" i="2"/>
  <c r="I25" i="2" s="1"/>
  <c r="H18" i="2"/>
  <c r="I18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</calcChain>
</file>

<file path=xl/sharedStrings.xml><?xml version="1.0" encoding="utf-8"?>
<sst xmlns="http://schemas.openxmlformats.org/spreadsheetml/2006/main" count="173" uniqueCount="136">
  <si>
    <t>Palette</t>
  </si>
  <si>
    <t>W-Nummer</t>
  </si>
  <si>
    <t>P042576-001</t>
  </si>
  <si>
    <t>W22-CE1455</t>
  </si>
  <si>
    <t>P042576-002</t>
  </si>
  <si>
    <t>W22-CE1456</t>
  </si>
  <si>
    <t>P042576-003</t>
  </si>
  <si>
    <t>W22-CE1457</t>
  </si>
  <si>
    <t>P042576-004</t>
  </si>
  <si>
    <t>W22-CE1458</t>
  </si>
  <si>
    <t>P042576-005</t>
  </si>
  <si>
    <t>W22-CE1459</t>
  </si>
  <si>
    <t>P042576-006</t>
  </si>
  <si>
    <t>W22-CE1460</t>
  </si>
  <si>
    <t>P042576-007</t>
  </si>
  <si>
    <t>W22-CE1461</t>
  </si>
  <si>
    <t>P042576-008</t>
  </si>
  <si>
    <t>W22-CE1462</t>
  </si>
  <si>
    <t>P042576-009</t>
  </si>
  <si>
    <t>W22-CE1463</t>
  </si>
  <si>
    <t>P042576-010</t>
  </si>
  <si>
    <t>W22-CE1464</t>
  </si>
  <si>
    <t>P042576-011</t>
  </si>
  <si>
    <t>W22-CE1465</t>
  </si>
  <si>
    <t>P042576-012</t>
  </si>
  <si>
    <t>W22-CE1466</t>
  </si>
  <si>
    <t>P042576-013</t>
  </si>
  <si>
    <t>W22-CE1467</t>
  </si>
  <si>
    <t>P042576-014</t>
  </si>
  <si>
    <t>W22-CE1468</t>
  </si>
  <si>
    <t>P042576-015</t>
  </si>
  <si>
    <t>W22-CE1469</t>
  </si>
  <si>
    <t>P042576-016</t>
  </si>
  <si>
    <t>W22-CE1470</t>
  </si>
  <si>
    <t>P042576-017</t>
  </si>
  <si>
    <t>W22-CE1471</t>
  </si>
  <si>
    <t>P042576-018</t>
  </si>
  <si>
    <t>W22-CE1472</t>
  </si>
  <si>
    <t>P042576-019</t>
  </si>
  <si>
    <t>W22-CE1473</t>
  </si>
  <si>
    <t>P042576-020</t>
  </si>
  <si>
    <t>W22-CE1474</t>
  </si>
  <si>
    <t>P042576-021</t>
  </si>
  <si>
    <t>W22-CE1475</t>
  </si>
  <si>
    <t>P042576-022</t>
  </si>
  <si>
    <t>W22-CE1476</t>
  </si>
  <si>
    <t>P042576-023</t>
  </si>
  <si>
    <t>W22-CE1477</t>
  </si>
  <si>
    <t>P042576-024</t>
  </si>
  <si>
    <t>W22-CE1478</t>
  </si>
  <si>
    <t>P042576-025</t>
  </si>
  <si>
    <t>W22-CE1479</t>
  </si>
  <si>
    <t>P042576-026</t>
  </si>
  <si>
    <t>W22-CE1480</t>
  </si>
  <si>
    <t>P042576-027</t>
  </si>
  <si>
    <t>W22-CE1481</t>
  </si>
  <si>
    <t>P042576-029</t>
  </si>
  <si>
    <t>W22-CE1483</t>
  </si>
  <si>
    <t>P042576-030</t>
  </si>
  <si>
    <t>W22-CE1484</t>
  </si>
  <si>
    <t>P042576-031</t>
  </si>
  <si>
    <t>W22-CE1485</t>
  </si>
  <si>
    <t>P042576-032</t>
  </si>
  <si>
    <t>W22-CE1486</t>
  </si>
  <si>
    <t>P042576-033</t>
  </si>
  <si>
    <t>W22-CE1487</t>
  </si>
  <si>
    <t>P042576-034</t>
  </si>
  <si>
    <t>W22-CE1488</t>
  </si>
  <si>
    <t>P042576-035</t>
  </si>
  <si>
    <t>W22-CE1489</t>
  </si>
  <si>
    <t>P042576-036</t>
  </si>
  <si>
    <t>W22-CE1490</t>
  </si>
  <si>
    <t>P042576-037</t>
  </si>
  <si>
    <t>W22-CE1491</t>
  </si>
  <si>
    <t>P042576-038</t>
  </si>
  <si>
    <t>W22-CE1492</t>
  </si>
  <si>
    <t>P042576-039</t>
  </si>
  <si>
    <t>W22-CE1493</t>
  </si>
  <si>
    <t>Load 14</t>
  </si>
  <si>
    <t>Load ID</t>
  </si>
  <si>
    <t>Itemname</t>
  </si>
  <si>
    <t>EAN</t>
  </si>
  <si>
    <t>Best before Date / MHD</t>
  </si>
  <si>
    <t>Displays</t>
  </si>
  <si>
    <t>Items per Display</t>
  </si>
  <si>
    <t>Items Total</t>
  </si>
  <si>
    <t>Price per Item</t>
  </si>
  <si>
    <t>Price per Display</t>
  </si>
  <si>
    <t>Price per Line</t>
  </si>
  <si>
    <t>RRP per Line</t>
  </si>
  <si>
    <t>Mixed Display Itemnames</t>
  </si>
  <si>
    <t>Gillette Blue 3 Klingen Ersatzkopf für Herren - 30x3pcs</t>
  </si>
  <si>
    <t>7702018037186</t>
  </si>
  <si>
    <t>Oral-B 3D White Fresh Advantage - 96x1pc</t>
  </si>
  <si>
    <t>3014260814120</t>
  </si>
  <si>
    <t>Gillette Simply Venus 3 Basic - 576x1pc</t>
  </si>
  <si>
    <t>7702018456994</t>
  </si>
  <si>
    <t>Oral-B Pulsar Gum Care Soft - 12x1pc</t>
  </si>
  <si>
    <t>3014260102456</t>
  </si>
  <si>
    <t>Aussie 3 Minute Miracle Nourish Hemp - 6x250ml</t>
  </si>
  <si>
    <t>8001841425924</t>
  </si>
  <si>
    <t>Aussie Miracle Shine Shampoo - 6x300ml</t>
  </si>
  <si>
    <t>5410076764754</t>
  </si>
  <si>
    <t>Herbal Essences Nourish Passion Flower &amp; Rice Milk - 6x400ml</t>
  </si>
  <si>
    <t>8001090877116</t>
  </si>
  <si>
    <t>Oral B Plus 35 Ortho Zahnbürste 96x1pc</t>
  </si>
  <si>
    <t>4103330031167</t>
  </si>
  <si>
    <t>Pantene Pro-V Miracles Go Longer 6x270ml</t>
  </si>
  <si>
    <t>8001841660653</t>
  </si>
  <si>
    <t>Gillette Mach3 Men’s Disposable Razors - 5x3pcs</t>
  </si>
  <si>
    <t>7702018943609</t>
  </si>
  <si>
    <t>Pantene Pro-V Repair &amp; Protect Rescue Shots Hair Conditioner - 39x45ml</t>
  </si>
  <si>
    <t>4015600592431</t>
  </si>
  <si>
    <t>Gillette Blue3/Venus3 Small Mixed Display - 18pcs</t>
  </si>
  <si>
    <t>Lenor 0.84L/1.42L Large Mixed Display - 165pcs</t>
  </si>
  <si>
    <t>Pantene Shampoo Small Mixed Display - 12x400ml</t>
  </si>
  <si>
    <t>Lenor 1.42L/1.8L Large Mixed Display - 114pcs</t>
  </si>
  <si>
    <t>LENOR SUMMER BREEZE 1800ML</t>
  </si>
  <si>
    <t>LENOR SPRING AWAKENING 1800ML</t>
  </si>
  <si>
    <t>LENOR SENSITIVE 1800ML</t>
  </si>
  <si>
    <t>LENOR GOLD ORCHID 1420ML</t>
  </si>
  <si>
    <t>LENOR IVORY BOUQUET 1420ML</t>
  </si>
  <si>
    <t>LENOR DIAMOND &amp; LOTUS 1420ML</t>
  </si>
  <si>
    <t>LENOR AMETHYST &amp; FL B 1420ML</t>
  </si>
  <si>
    <t>Gillette Blue3 Einwegrasierer</t>
  </si>
  <si>
    <t>Gillette Simply Venus 3</t>
  </si>
  <si>
    <t>Lenor Fresh Air Effect Pink Blossom - 840ml</t>
  </si>
  <si>
    <t>Lenor Fresh Air Effect Summer Day - 840ml</t>
  </si>
  <si>
    <t>Lenor Sparkling Bloom &amp; Yellow Poppy - 1420ml</t>
  </si>
  <si>
    <t>Lenor Morning Dew - 1420ml</t>
  </si>
  <si>
    <t>Lenor Sunny Florets - 1420ml</t>
  </si>
  <si>
    <t>Lenor Fresh Air Effect Fresh Wind - 840ml</t>
  </si>
  <si>
    <t>Pantene Pro-V Shampoo Repair &amp; Protect - 400ml</t>
  </si>
  <si>
    <t>Pantene Pro-V Shampoo Aqua Light - 400ml</t>
  </si>
  <si>
    <t>Pantene Pro-V Shampoo Lively Color - 400ml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</si>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</sst>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000000000000"/>
    <numFmt numFmtId="167" formatCode="_-* #,##0.00\ &quot;€&quot;_-;\-* #,##0.00\ &quot;€&quot;_-;_-* &quot;-&quot;??\ &quot;€&quot;_-;_-@_-"/>
  </numFmts>
  <fonts count="4" x14ac:knownFonts="1">
    <font>
      <sz val="11"/>
      <color indexed="8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14" fontId="0" fillId="0" borderId="0" xfId="0" applyNumberFormat="1"/>
    <xf numFmtId="0" fontId="1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44" fontId="1" fillId="2" borderId="2" xfId="0" applyNumberFormat="1" applyFont="1" applyFill="1" applyBorder="1" applyAlignment="1">
      <alignment horizontal="center" vertical="center"/>
    </xf>
    <xf numFmtId="44" fontId="1" fillId="2" borderId="3" xfId="0" applyNumberFormat="1" applyFont="1" applyFill="1" applyBorder="1" applyAlignment="1">
      <alignment horizontal="center" vertical="center"/>
    </xf>
    <xf numFmtId="164" fontId="0" fillId="0" borderId="0" xfId="0" applyNumberFormat="1"/>
    <xf numFmtId="44" fontId="0" fillId="0" borderId="0" xfId="0" applyNumberFormat="1"/>
    <xf numFmtId="0" fontId="0" fillId="0" borderId="4" xfId="0" applyBorder="1"/>
    <xf numFmtId="14" fontId="0" fillId="0" borderId="4" xfId="0" applyNumberFormat="1" applyBorder="1"/>
    <xf numFmtId="44" fontId="0" fillId="0" borderId="4" xfId="0" applyNumberFormat="1" applyBorder="1"/>
    <xf numFmtId="164" fontId="0" fillId="0" borderId="4" xfId="0" applyNumberFormat="1" applyBorder="1"/>
    <xf numFmtId="0" fontId="1" fillId="2" borderId="1" xfId="0" applyFont="1" applyFill="1" applyBorder="1" applyAlignment="1">
      <alignment horizontal="left" vertical="center"/>
    </xf>
    <xf numFmtId="0" fontId="0" fillId="0" borderId="5" xfId="0" applyBorder="1"/>
    <xf numFmtId="44" fontId="0" fillId="0" borderId="6" xfId="0" applyNumberFormat="1" applyBorder="1"/>
    <xf numFmtId="0" fontId="0" fillId="0" borderId="7" xfId="0" applyBorder="1"/>
    <xf numFmtId="0" fontId="0" fillId="0" borderId="8" xfId="0" applyBorder="1"/>
    <xf numFmtId="164" fontId="0" fillId="0" borderId="8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0" fillId="0" borderId="10" xfId="0" applyBorder="1"/>
    <xf numFmtId="0" fontId="0" fillId="0" borderId="11" xfId="0" applyBorder="1"/>
    <xf numFmtId="14" fontId="0" fillId="0" borderId="11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0" fontId="0" fillId="0" borderId="1" xfId="0" applyBorder="1"/>
    <xf numFmtId="0" fontId="0" fillId="0" borderId="2" xfId="0" applyBorder="1"/>
    <xf numFmtId="164" fontId="0" fillId="0" borderId="2" xfId="0" applyNumberFormat="1" applyBorder="1"/>
    <xf numFmtId="14" fontId="0" fillId="0" borderId="2" xfId="0" applyNumberFormat="1" applyBorder="1"/>
    <xf numFmtId="44" fontId="0" fillId="0" borderId="2" xfId="0" applyNumberFormat="1" applyBorder="1"/>
    <xf numFmtId="44" fontId="0" fillId="0" borderId="3" xfId="0" applyNumberFormat="1" applyBorder="1"/>
    <xf numFmtId="14" fontId="0" fillId="0" borderId="8" xfId="0" applyNumberFormat="1" applyBorder="1"/>
    <xf numFmtId="0" fontId="2" fillId="3" borderId="0" xfId="0" applyFont="1" applyFill="1" applyAlignment="1"/>
    <xf numFmtId="167" fontId="3" fillId="0" borderId="13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557895</xdr:colOff>
      <xdr:row>73</xdr:row>
      <xdr:rowOff>13607</xdr:rowOff>
    </xdr:from>
    <xdr:to>
      <xdr:col>8</xdr:col>
      <xdr:colOff>693965</xdr:colOff>
      <xdr:row>95</xdr:row>
      <xdr:rowOff>29255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6" y="14001750"/>
          <a:ext cx="9348106" cy="4206648"/>
        </a:xfrm>
        <a:prstGeom prst="rect">
          <a:avLst/>
        </a:prstGeom>
      </xdr:spPr>
    </xdr:pic>
    <xdr:clientData/>
  </xdr:twoCellAnchor>
  <xdr:twoCellAnchor editAs="oneCell">
    <xdr:from>
      <xdr:col>1</xdr:col>
      <xdr:colOff>2979962</xdr:colOff>
      <xdr:row>38</xdr:row>
      <xdr:rowOff>190499</xdr:rowOff>
    </xdr:from>
    <xdr:to>
      <xdr:col>2</xdr:col>
      <xdr:colOff>1011690</xdr:colOff>
      <xdr:row>72</xdr:row>
      <xdr:rowOff>13607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2" y="7511142"/>
          <a:ext cx="2835049" cy="630010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1102177</xdr:colOff>
      <xdr:row>38</xdr:row>
      <xdr:rowOff>190498</xdr:rowOff>
    </xdr:from>
    <xdr:to>
      <xdr:col>3</xdr:col>
      <xdr:colOff>625928</xdr:colOff>
      <xdr:row>72</xdr:row>
      <xdr:rowOff>3026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8" y="7511141"/>
          <a:ext cx="2830287" cy="628952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39</xdr:row>
      <xdr:rowOff>0</xdr:rowOff>
    </xdr:from>
    <xdr:to>
      <xdr:col>5</xdr:col>
      <xdr:colOff>610961</xdr:colOff>
      <xdr:row>72</xdr:row>
      <xdr:rowOff>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3857" y="7511143"/>
          <a:ext cx="2828925" cy="6286500"/>
        </a:xfrm>
        <a:prstGeom prst="rect">
          <a:avLst/>
        </a:prstGeom>
      </xdr:spPr>
    </xdr:pic>
    <xdr:clientData/>
  </xdr:twoCellAnchor>
  <xdr:twoCellAnchor editAs="oneCell">
    <xdr:from>
      <xdr:col>8</xdr:col>
      <xdr:colOff>721177</xdr:colOff>
      <xdr:row>39</xdr:row>
      <xdr:rowOff>3022</xdr:rowOff>
    </xdr:from>
    <xdr:to>
      <xdr:col>10</xdr:col>
      <xdr:colOff>938892</xdr:colOff>
      <xdr:row>72</xdr:row>
      <xdr:rowOff>6048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8534" y="7514165"/>
          <a:ext cx="2830287" cy="628952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</xdr:row>
      <xdr:rowOff>13605</xdr:rowOff>
    </xdr:from>
    <xdr:to>
      <xdr:col>8</xdr:col>
      <xdr:colOff>612321</xdr:colOff>
      <xdr:row>72</xdr:row>
      <xdr:rowOff>16628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9393" y="7524748"/>
          <a:ext cx="2830285" cy="628952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38</xdr:row>
      <xdr:rowOff>176893</xdr:rowOff>
    </xdr:from>
    <xdr:to>
      <xdr:col>1</xdr:col>
      <xdr:colOff>2857501</xdr:colOff>
      <xdr:row>72</xdr:row>
      <xdr:rowOff>19658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607" y="7497536"/>
          <a:ext cx="2843894" cy="6319765"/>
        </a:xfrm>
        <a:prstGeom prst="rect">
          <a:avLst/>
        </a:prstGeom>
      </xdr:spPr>
    </xdr:pic>
    <xdr:clientData/>
  </xdr:twoCellAnchor>
  <xdr:twoCellAnchor editAs="oneCell">
    <xdr:from>
      <xdr:col>10</xdr:col>
      <xdr:colOff>1006928</xdr:colOff>
      <xdr:row>38</xdr:row>
      <xdr:rowOff>190497</xdr:rowOff>
    </xdr:from>
    <xdr:to>
      <xdr:col>13</xdr:col>
      <xdr:colOff>753156</xdr:colOff>
      <xdr:row>72</xdr:row>
      <xdr:rowOff>13606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6857" y="7511140"/>
          <a:ext cx="2835049" cy="63001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8"/>
  <sheetViews>
    <sheetView tabSelected="1" zoomScale="70" zoomScaleNormal="70" workbookViewId="0"/>
  </sheetViews>
  <sheetFormatPr baseColWidth="10" defaultRowHeight="15" x14ac:dyDescent="0.25"/>
  <cols>
    <col min="1" max="1" width="11.42578125" style="1"/>
    <col min="2" max="2" width="72" bestFit="1" customWidth="1"/>
    <col min="3" max="3" width="49.5703125" bestFit="1" customWidth="1"/>
    <col min="4" max="4" width="17.28515625" bestFit="1" customWidth="1"/>
    <col min="5" max="5" width="27.28515625" bestFit="1" customWidth="1"/>
    <col min="6" max="6" width="10.5703125" bestFit="1" customWidth="1"/>
    <col min="7" max="7" width="19.5703125" bestFit="1" customWidth="1"/>
    <col min="8" max="8" width="13.5703125" bestFit="1" customWidth="1"/>
    <col min="9" max="9" width="17.85546875" style="7" bestFit="1" customWidth="1"/>
    <col min="10" max="10" width="21.140625" style="7" bestFit="1" customWidth="1"/>
    <col min="11" max="11" width="17.7109375" style="7" bestFit="1" customWidth="1"/>
    <col min="12" max="12" width="17.140625" style="7" bestFit="1" customWidth="1"/>
  </cols>
  <sheetData>
    <row r="2" spans="2:12" ht="15.75" thickBot="1" x14ac:dyDescent="0.3"/>
    <row r="3" spans="2:12" x14ac:dyDescent="0.25">
      <c r="B3" s="12" t="s">
        <v>80</v>
      </c>
      <c r="C3" s="2" t="s">
        <v>90</v>
      </c>
      <c r="D3" s="2" t="s">
        <v>81</v>
      </c>
      <c r="E3" s="2" t="s">
        <v>82</v>
      </c>
      <c r="F3" s="3" t="s">
        <v>83</v>
      </c>
      <c r="G3" s="3" t="s">
        <v>84</v>
      </c>
      <c r="H3" s="3" t="s">
        <v>85</v>
      </c>
      <c r="I3" s="4" t="s">
        <v>86</v>
      </c>
      <c r="J3" s="4" t="s">
        <v>87</v>
      </c>
      <c r="K3" s="4" t="s">
        <v>88</v>
      </c>
      <c r="L3" s="5" t="s">
        <v>89</v>
      </c>
    </row>
    <row r="4" spans="2:12" x14ac:dyDescent="0.25">
      <c r="B4" s="13" t="s">
        <v>91</v>
      </c>
      <c r="C4" s="8"/>
      <c r="D4" s="8" t="s">
        <v>92</v>
      </c>
      <c r="E4" s="9">
        <v>45027</v>
      </c>
      <c r="F4" s="8">
        <v>168</v>
      </c>
      <c r="G4" s="8">
        <v>60</v>
      </c>
      <c r="H4" s="8">
        <f>F4*G4</f>
        <v>10080</v>
      </c>
      <c r="I4" s="10">
        <f>K4/H4</f>
        <v>1.0095277777777778</v>
      </c>
      <c r="J4" s="10">
        <f>K4/F4</f>
        <v>60.571666666666673</v>
      </c>
      <c r="K4" s="10">
        <v>10176.040000000001</v>
      </c>
      <c r="L4" s="14">
        <v>20227.759999999998</v>
      </c>
    </row>
    <row r="5" spans="2:12" x14ac:dyDescent="0.25">
      <c r="B5" s="13" t="s">
        <v>93</v>
      </c>
      <c r="C5" s="8"/>
      <c r="D5" s="8" t="s">
        <v>94</v>
      </c>
      <c r="E5" s="9">
        <v>48069</v>
      </c>
      <c r="F5" s="8">
        <v>72</v>
      </c>
      <c r="G5" s="8">
        <v>96</v>
      </c>
      <c r="H5" s="8">
        <f t="shared" ref="H5:H15" si="0">F5*G5</f>
        <v>6912</v>
      </c>
      <c r="I5" s="10">
        <f t="shared" ref="I5:I15" si="1">K5/H5</f>
        <v>0.50418981481481484</v>
      </c>
      <c r="J5" s="10">
        <f t="shared" ref="J5:J15" si="2">K5/F5</f>
        <v>48.402222222222221</v>
      </c>
      <c r="K5" s="10">
        <v>3484.96</v>
      </c>
      <c r="L5" s="14">
        <v>15961.49</v>
      </c>
    </row>
    <row r="6" spans="2:12" x14ac:dyDescent="0.25">
      <c r="B6" s="13" t="s">
        <v>95</v>
      </c>
      <c r="C6" s="8"/>
      <c r="D6" s="8" t="s">
        <v>96</v>
      </c>
      <c r="E6" s="9">
        <v>46057</v>
      </c>
      <c r="F6" s="8">
        <v>13</v>
      </c>
      <c r="G6" s="8">
        <v>576</v>
      </c>
      <c r="H6" s="8">
        <f t="shared" si="0"/>
        <v>7488</v>
      </c>
      <c r="I6" s="10">
        <f t="shared" si="1"/>
        <v>0.49980235042735044</v>
      </c>
      <c r="J6" s="10">
        <f t="shared" si="2"/>
        <v>287.88615384615383</v>
      </c>
      <c r="K6" s="10">
        <v>3742.52</v>
      </c>
      <c r="L6" s="14">
        <v>7475.42</v>
      </c>
    </row>
    <row r="7" spans="2:12" x14ac:dyDescent="0.25">
      <c r="B7" s="13" t="s">
        <v>97</v>
      </c>
      <c r="C7" s="8"/>
      <c r="D7" s="8" t="s">
        <v>98</v>
      </c>
      <c r="E7" s="9">
        <v>45361</v>
      </c>
      <c r="F7" s="8">
        <v>29</v>
      </c>
      <c r="G7" s="8">
        <v>12</v>
      </c>
      <c r="H7" s="8">
        <f t="shared" si="0"/>
        <v>348</v>
      </c>
      <c r="I7" s="10">
        <f t="shared" si="1"/>
        <v>0.88293103448275856</v>
      </c>
      <c r="J7" s="10">
        <f t="shared" si="2"/>
        <v>10.595172413793103</v>
      </c>
      <c r="K7" s="10">
        <v>307.26</v>
      </c>
      <c r="L7" s="14">
        <v>1368.61</v>
      </c>
    </row>
    <row r="8" spans="2:12" x14ac:dyDescent="0.25">
      <c r="B8" s="13" t="s">
        <v>99</v>
      </c>
      <c r="C8" s="8"/>
      <c r="D8" s="8" t="s">
        <v>100</v>
      </c>
      <c r="E8" s="9">
        <v>45396</v>
      </c>
      <c r="F8" s="8">
        <v>1000</v>
      </c>
      <c r="G8" s="8">
        <v>6</v>
      </c>
      <c r="H8" s="8">
        <f t="shared" si="0"/>
        <v>6000</v>
      </c>
      <c r="I8" s="10">
        <f t="shared" si="1"/>
        <v>0.98183500000000001</v>
      </c>
      <c r="J8" s="10">
        <f t="shared" si="2"/>
        <v>5.8910100000000005</v>
      </c>
      <c r="K8" s="10">
        <v>5891.01</v>
      </c>
      <c r="L8" s="14">
        <v>22084.03</v>
      </c>
    </row>
    <row r="9" spans="2:12" x14ac:dyDescent="0.25">
      <c r="B9" s="13" t="s">
        <v>101</v>
      </c>
      <c r="C9" s="8"/>
      <c r="D9" s="8" t="s">
        <v>102</v>
      </c>
      <c r="E9" s="9">
        <v>44906</v>
      </c>
      <c r="F9" s="8">
        <v>541</v>
      </c>
      <c r="G9" s="8">
        <v>6</v>
      </c>
      <c r="H9" s="8">
        <f t="shared" si="0"/>
        <v>3246</v>
      </c>
      <c r="I9" s="10">
        <f t="shared" si="1"/>
        <v>1.7213308687615525</v>
      </c>
      <c r="J9" s="10">
        <f t="shared" si="2"/>
        <v>10.327985212569315</v>
      </c>
      <c r="K9" s="10">
        <v>5587.44</v>
      </c>
      <c r="L9" s="14">
        <v>12929.45</v>
      </c>
    </row>
    <row r="10" spans="2:12" x14ac:dyDescent="0.25">
      <c r="B10" s="13" t="s">
        <v>103</v>
      </c>
      <c r="C10" s="8"/>
      <c r="D10" s="8" t="s">
        <v>104</v>
      </c>
      <c r="E10" s="9">
        <v>45524</v>
      </c>
      <c r="F10" s="8">
        <v>621</v>
      </c>
      <c r="G10" s="8">
        <v>6</v>
      </c>
      <c r="H10" s="8">
        <f t="shared" si="0"/>
        <v>3726</v>
      </c>
      <c r="I10" s="10">
        <f t="shared" si="1"/>
        <v>1.6961191626409018</v>
      </c>
      <c r="J10" s="10">
        <f t="shared" si="2"/>
        <v>10.17671497584541</v>
      </c>
      <c r="K10" s="10">
        <v>6319.74</v>
      </c>
      <c r="L10" s="14">
        <v>14615.94</v>
      </c>
    </row>
    <row r="11" spans="2:12" x14ac:dyDescent="0.25">
      <c r="B11" s="13" t="s">
        <v>105</v>
      </c>
      <c r="C11" s="8"/>
      <c r="D11" s="8" t="s">
        <v>106</v>
      </c>
      <c r="E11" s="9">
        <v>47936</v>
      </c>
      <c r="F11" s="8">
        <v>6</v>
      </c>
      <c r="G11" s="8">
        <v>96</v>
      </c>
      <c r="H11" s="8">
        <f t="shared" si="0"/>
        <v>576</v>
      </c>
      <c r="I11" s="10">
        <f t="shared" si="1"/>
        <v>0.32939236111111109</v>
      </c>
      <c r="J11" s="10">
        <f t="shared" si="2"/>
        <v>31.621666666666666</v>
      </c>
      <c r="K11" s="10">
        <v>189.73</v>
      </c>
      <c r="L11" s="14">
        <v>865.45</v>
      </c>
    </row>
    <row r="12" spans="2:12" x14ac:dyDescent="0.25">
      <c r="B12" s="13" t="s">
        <v>107</v>
      </c>
      <c r="C12" s="8"/>
      <c r="D12" s="8" t="s">
        <v>108</v>
      </c>
      <c r="E12" s="9">
        <v>45535</v>
      </c>
      <c r="F12" s="8">
        <v>588</v>
      </c>
      <c r="G12" s="8">
        <v>6</v>
      </c>
      <c r="H12" s="8">
        <f t="shared" si="0"/>
        <v>3528</v>
      </c>
      <c r="I12" s="10">
        <f t="shared" si="1"/>
        <v>0.94149943310657602</v>
      </c>
      <c r="J12" s="10">
        <f t="shared" si="2"/>
        <v>5.6489965986394557</v>
      </c>
      <c r="K12" s="10">
        <v>3321.61</v>
      </c>
      <c r="L12" s="14">
        <v>12416.19</v>
      </c>
    </row>
    <row r="13" spans="2:12" x14ac:dyDescent="0.25">
      <c r="B13" s="13" t="s">
        <v>109</v>
      </c>
      <c r="C13" s="8"/>
      <c r="D13" s="8" t="s">
        <v>110</v>
      </c>
      <c r="E13" s="9">
        <v>45831</v>
      </c>
      <c r="F13" s="8">
        <v>157</v>
      </c>
      <c r="G13" s="8">
        <v>5</v>
      </c>
      <c r="H13" s="8">
        <f t="shared" si="0"/>
        <v>785</v>
      </c>
      <c r="I13" s="10">
        <f t="shared" si="1"/>
        <v>3.2958471337579613</v>
      </c>
      <c r="J13" s="10">
        <f t="shared" si="2"/>
        <v>16.479235668789808</v>
      </c>
      <c r="K13" s="10">
        <v>2587.2399999999998</v>
      </c>
      <c r="L13" s="14">
        <v>5058.3</v>
      </c>
    </row>
    <row r="14" spans="2:12" ht="15.75" thickBot="1" x14ac:dyDescent="0.3">
      <c r="B14" s="20" t="s">
        <v>111</v>
      </c>
      <c r="C14" s="21"/>
      <c r="D14" s="21" t="s">
        <v>112</v>
      </c>
      <c r="E14" s="22">
        <v>45354</v>
      </c>
      <c r="F14" s="21">
        <v>116</v>
      </c>
      <c r="G14" s="21">
        <v>39</v>
      </c>
      <c r="H14" s="21">
        <f t="shared" si="0"/>
        <v>4524</v>
      </c>
      <c r="I14" s="23">
        <f t="shared" si="1"/>
        <v>0.72797524314765694</v>
      </c>
      <c r="J14" s="23">
        <f t="shared" si="2"/>
        <v>28.39103448275862</v>
      </c>
      <c r="K14" s="23">
        <v>3293.36</v>
      </c>
      <c r="L14" s="24">
        <v>13001.75</v>
      </c>
    </row>
    <row r="15" spans="2:12" x14ac:dyDescent="0.25">
      <c r="B15" s="25" t="s">
        <v>113</v>
      </c>
      <c r="C15" s="26"/>
      <c r="D15" s="27"/>
      <c r="E15" s="28">
        <v>45733</v>
      </c>
      <c r="F15" s="26">
        <v>1025</v>
      </c>
      <c r="G15" s="26">
        <v>18</v>
      </c>
      <c r="H15" s="26">
        <f t="shared" si="0"/>
        <v>18450</v>
      </c>
      <c r="I15" s="29">
        <f t="shared" si="1"/>
        <v>0.51955555555555555</v>
      </c>
      <c r="J15" s="29">
        <f t="shared" si="2"/>
        <v>9.3519999999999985</v>
      </c>
      <c r="K15" s="29">
        <v>9585.7999999999993</v>
      </c>
      <c r="L15" s="30">
        <v>18413.099999999999</v>
      </c>
    </row>
    <row r="16" spans="2:12" x14ac:dyDescent="0.25">
      <c r="B16" s="13"/>
      <c r="C16" s="8" t="s">
        <v>124</v>
      </c>
      <c r="D16" s="11">
        <v>7702018494231</v>
      </c>
      <c r="E16" s="9"/>
      <c r="F16" s="8"/>
      <c r="G16" s="8">
        <v>12</v>
      </c>
      <c r="H16" s="8"/>
      <c r="I16" s="10"/>
      <c r="J16" s="10"/>
      <c r="K16" s="10"/>
      <c r="L16" s="14"/>
    </row>
    <row r="17" spans="2:12" ht="15.75" thickBot="1" x14ac:dyDescent="0.3">
      <c r="B17" s="15"/>
      <c r="C17" s="16" t="s">
        <v>125</v>
      </c>
      <c r="D17" s="17">
        <v>7702018018161</v>
      </c>
      <c r="E17" s="31"/>
      <c r="F17" s="16"/>
      <c r="G17" s="16">
        <v>6</v>
      </c>
      <c r="H17" s="16"/>
      <c r="I17" s="18"/>
      <c r="J17" s="18"/>
      <c r="K17" s="18"/>
      <c r="L17" s="19"/>
    </row>
    <row r="18" spans="2:12" x14ac:dyDescent="0.25">
      <c r="B18" s="25" t="s">
        <v>114</v>
      </c>
      <c r="C18" s="26"/>
      <c r="D18" s="27"/>
      <c r="E18" s="28">
        <v>44903</v>
      </c>
      <c r="F18" s="26">
        <v>2</v>
      </c>
      <c r="G18" s="26">
        <v>165</v>
      </c>
      <c r="H18" s="26">
        <f>F18*G18</f>
        <v>330</v>
      </c>
      <c r="I18" s="29">
        <f>K18/H18</f>
        <v>1.9308484848484846</v>
      </c>
      <c r="J18" s="29">
        <f>K18/F18</f>
        <v>318.58999999999997</v>
      </c>
      <c r="K18" s="29">
        <v>637.17999999999995</v>
      </c>
      <c r="L18" s="30">
        <v>1527.46</v>
      </c>
    </row>
    <row r="19" spans="2:12" x14ac:dyDescent="0.25">
      <c r="B19" s="13"/>
      <c r="C19" s="8" t="s">
        <v>126</v>
      </c>
      <c r="D19" s="11">
        <v>8006540240960</v>
      </c>
      <c r="E19" s="9"/>
      <c r="F19" s="8"/>
      <c r="G19" s="8">
        <v>15</v>
      </c>
      <c r="H19" s="8"/>
      <c r="I19" s="10"/>
      <c r="J19" s="10"/>
      <c r="K19" s="10"/>
      <c r="L19" s="14"/>
    </row>
    <row r="20" spans="2:12" x14ac:dyDescent="0.25">
      <c r="B20" s="13"/>
      <c r="C20" s="8" t="s">
        <v>127</v>
      </c>
      <c r="D20" s="11">
        <v>8006540241158</v>
      </c>
      <c r="E20" s="8"/>
      <c r="F20" s="8"/>
      <c r="G20" s="8">
        <v>15</v>
      </c>
      <c r="H20" s="8"/>
      <c r="I20" s="10"/>
      <c r="J20" s="10"/>
      <c r="K20" s="10"/>
      <c r="L20" s="14"/>
    </row>
    <row r="21" spans="2:12" x14ac:dyDescent="0.25">
      <c r="B21" s="13"/>
      <c r="C21" s="8" t="s">
        <v>128</v>
      </c>
      <c r="D21" s="11">
        <v>8001841376004</v>
      </c>
      <c r="E21" s="9"/>
      <c r="F21" s="8"/>
      <c r="G21" s="8">
        <v>26</v>
      </c>
      <c r="H21" s="8"/>
      <c r="I21" s="10"/>
      <c r="J21" s="10"/>
      <c r="K21" s="10"/>
      <c r="L21" s="14"/>
    </row>
    <row r="22" spans="2:12" x14ac:dyDescent="0.25">
      <c r="B22" s="13"/>
      <c r="C22" s="8" t="s">
        <v>129</v>
      </c>
      <c r="D22" s="11">
        <v>8001841375960</v>
      </c>
      <c r="E22" s="9"/>
      <c r="F22" s="8"/>
      <c r="G22" s="8">
        <v>52</v>
      </c>
      <c r="H22" s="8"/>
      <c r="I22" s="10"/>
      <c r="J22" s="10"/>
      <c r="K22" s="10"/>
      <c r="L22" s="14"/>
    </row>
    <row r="23" spans="2:12" x14ac:dyDescent="0.25">
      <c r="B23" s="13"/>
      <c r="C23" s="8" t="s">
        <v>130</v>
      </c>
      <c r="D23" s="11">
        <v>8001841855776</v>
      </c>
      <c r="E23" s="9"/>
      <c r="F23" s="8"/>
      <c r="G23" s="8">
        <v>26</v>
      </c>
      <c r="H23" s="8"/>
      <c r="I23" s="10"/>
      <c r="J23" s="10"/>
      <c r="K23" s="10"/>
      <c r="L23" s="14"/>
    </row>
    <row r="24" spans="2:12" ht="15.75" thickBot="1" x14ac:dyDescent="0.3">
      <c r="B24" s="13"/>
      <c r="C24" s="8" t="s">
        <v>131</v>
      </c>
      <c r="D24" s="11">
        <v>8006540241233</v>
      </c>
      <c r="E24" s="9"/>
      <c r="F24" s="8"/>
      <c r="G24" s="8">
        <v>31</v>
      </c>
      <c r="H24" s="8"/>
      <c r="I24" s="10"/>
      <c r="J24" s="10"/>
      <c r="K24" s="10"/>
      <c r="L24" s="14"/>
    </row>
    <row r="25" spans="2:12" x14ac:dyDescent="0.25">
      <c r="B25" s="25" t="s">
        <v>115</v>
      </c>
      <c r="C25" s="26"/>
      <c r="D25" s="27"/>
      <c r="E25" s="28">
        <v>45450</v>
      </c>
      <c r="F25" s="26">
        <v>38</v>
      </c>
      <c r="G25" s="26">
        <v>12</v>
      </c>
      <c r="H25" s="26">
        <f>F25*G25</f>
        <v>456</v>
      </c>
      <c r="I25" s="29">
        <f>K25/H25</f>
        <v>1.2708333333333333</v>
      </c>
      <c r="J25" s="29">
        <f>K25/F25</f>
        <v>15.25</v>
      </c>
      <c r="K25" s="29">
        <v>579.5</v>
      </c>
      <c r="L25" s="30">
        <v>1357.06</v>
      </c>
    </row>
    <row r="26" spans="2:12" x14ac:dyDescent="0.25">
      <c r="B26" s="13"/>
      <c r="C26" s="8" t="s">
        <v>132</v>
      </c>
      <c r="D26" s="11">
        <v>5410076561834</v>
      </c>
      <c r="E26" s="8"/>
      <c r="F26" s="8"/>
      <c r="G26" s="8">
        <v>4</v>
      </c>
      <c r="H26" s="8"/>
      <c r="I26" s="10"/>
      <c r="J26" s="10"/>
      <c r="K26" s="10"/>
      <c r="L26" s="14"/>
    </row>
    <row r="27" spans="2:12" x14ac:dyDescent="0.25">
      <c r="B27" s="13"/>
      <c r="C27" s="8" t="s">
        <v>133</v>
      </c>
      <c r="D27" s="11">
        <v>5410076561223</v>
      </c>
      <c r="E27" s="8"/>
      <c r="F27" s="8"/>
      <c r="G27" s="8">
        <v>4</v>
      </c>
      <c r="H27" s="8"/>
      <c r="I27" s="10"/>
      <c r="J27" s="10"/>
      <c r="K27" s="10"/>
      <c r="L27" s="14"/>
    </row>
    <row r="28" spans="2:12" ht="15.75" thickBot="1" x14ac:dyDescent="0.3">
      <c r="B28" s="15"/>
      <c r="C28" s="16" t="s">
        <v>134</v>
      </c>
      <c r="D28" s="17">
        <v>5410076562794</v>
      </c>
      <c r="E28" s="16"/>
      <c r="F28" s="16"/>
      <c r="G28" s="16">
        <v>4</v>
      </c>
      <c r="H28" s="16"/>
      <c r="I28" s="18"/>
      <c r="J28" s="18"/>
      <c r="K28" s="18"/>
      <c r="L28" s="19"/>
    </row>
    <row r="29" spans="2:12" x14ac:dyDescent="0.25">
      <c r="B29" s="25" t="s">
        <v>116</v>
      </c>
      <c r="C29" s="26"/>
      <c r="D29" s="27"/>
      <c r="E29" s="28">
        <v>44844</v>
      </c>
      <c r="F29" s="26">
        <v>22</v>
      </c>
      <c r="G29" s="26">
        <v>114</v>
      </c>
      <c r="H29" s="26">
        <f>F29*G29</f>
        <v>2508</v>
      </c>
      <c r="I29" s="29">
        <f>K29/H29</f>
        <v>1.9318859649122808</v>
      </c>
      <c r="J29" s="29">
        <f t="shared" ref="J29" si="3">K29/F29</f>
        <v>220.23500000000001</v>
      </c>
      <c r="K29" s="29">
        <v>4845.17</v>
      </c>
      <c r="L29" s="30">
        <v>11608.87</v>
      </c>
    </row>
    <row r="30" spans="2:12" x14ac:dyDescent="0.25">
      <c r="B30" s="13"/>
      <c r="C30" s="8" t="s">
        <v>117</v>
      </c>
      <c r="D30" s="11">
        <v>8001841375526</v>
      </c>
      <c r="E30" s="8"/>
      <c r="F30" s="8"/>
      <c r="G30" s="8">
        <v>12</v>
      </c>
      <c r="H30" s="8"/>
      <c r="I30" s="10"/>
      <c r="J30" s="10"/>
      <c r="K30" s="10"/>
      <c r="L30" s="14"/>
    </row>
    <row r="31" spans="2:12" x14ac:dyDescent="0.25">
      <c r="B31" s="13"/>
      <c r="C31" s="8" t="s">
        <v>118</v>
      </c>
      <c r="D31" s="11">
        <v>8001841375489</v>
      </c>
      <c r="E31" s="8"/>
      <c r="F31" s="8"/>
      <c r="G31" s="8">
        <v>30</v>
      </c>
      <c r="H31" s="8"/>
      <c r="I31" s="10"/>
      <c r="J31" s="10"/>
      <c r="K31" s="10"/>
      <c r="L31" s="14"/>
    </row>
    <row r="32" spans="2:12" x14ac:dyDescent="0.25">
      <c r="B32" s="13"/>
      <c r="C32" s="8" t="s">
        <v>119</v>
      </c>
      <c r="D32" s="11">
        <v>8001841375564</v>
      </c>
      <c r="E32" s="8"/>
      <c r="F32" s="8"/>
      <c r="G32" s="8">
        <v>12</v>
      </c>
      <c r="H32" s="8"/>
      <c r="I32" s="10"/>
      <c r="J32" s="10"/>
      <c r="K32" s="10"/>
      <c r="L32" s="14"/>
    </row>
    <row r="33" spans="2:12" x14ac:dyDescent="0.25">
      <c r="B33" s="13"/>
      <c r="C33" s="8" t="s">
        <v>120</v>
      </c>
      <c r="D33" s="11">
        <v>8001841375885</v>
      </c>
      <c r="E33" s="8"/>
      <c r="F33" s="8"/>
      <c r="G33" s="8">
        <v>24</v>
      </c>
      <c r="H33" s="8"/>
      <c r="I33" s="10"/>
      <c r="J33" s="10"/>
      <c r="K33" s="10"/>
      <c r="L33" s="14"/>
    </row>
    <row r="34" spans="2:12" x14ac:dyDescent="0.25">
      <c r="B34" s="13"/>
      <c r="C34" s="8" t="s">
        <v>121</v>
      </c>
      <c r="D34" s="11">
        <v>8001841375724</v>
      </c>
      <c r="E34" s="8"/>
      <c r="F34" s="8"/>
      <c r="G34" s="8">
        <v>12</v>
      </c>
      <c r="H34" s="8"/>
      <c r="I34" s="10"/>
      <c r="J34" s="10"/>
      <c r="K34" s="10"/>
      <c r="L34" s="14"/>
    </row>
    <row r="35" spans="2:12" x14ac:dyDescent="0.25">
      <c r="B35" s="13"/>
      <c r="C35" s="8" t="s">
        <v>122</v>
      </c>
      <c r="D35" s="11">
        <v>8001841375687</v>
      </c>
      <c r="E35" s="8"/>
      <c r="F35" s="8"/>
      <c r="G35" s="8">
        <v>12</v>
      </c>
      <c r="H35" s="8"/>
      <c r="I35" s="10"/>
      <c r="J35" s="10"/>
      <c r="K35" s="10"/>
      <c r="L35" s="14"/>
    </row>
    <row r="36" spans="2:12" ht="15.75" thickBot="1" x14ac:dyDescent="0.3">
      <c r="B36" s="15"/>
      <c r="C36" s="16" t="s">
        <v>123</v>
      </c>
      <c r="D36" s="17">
        <v>8001841375922</v>
      </c>
      <c r="E36" s="16"/>
      <c r="F36" s="16"/>
      <c r="G36" s="16">
        <v>12</v>
      </c>
      <c r="H36" s="16"/>
      <c r="I36" s="18"/>
      <c r="J36" s="18"/>
      <c r="K36" s="18"/>
      <c r="L36" s="19"/>
    </row>
    <row r="37" spans="2:12" x14ac:dyDescent="0.25">
      <c r="D37" s="6"/>
    </row>
    <row r="38" spans="2:12" ht="19.5" thickBot="1" x14ac:dyDescent="0.35">
      <c r="J38" s="32" t="s">
        <v>135</v>
      </c>
      <c r="K38" s="33">
        <f>SUM(K3:K36)</f>
        <v>60548.560000000005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topLeftCell="A10" workbookViewId="0">
      <selection activeCell="D26" sqref="D26"/>
    </sheetView>
  </sheetViews>
  <sheetFormatPr baseColWidth="10" defaultColWidth="9.140625" defaultRowHeight="15" x14ac:dyDescent="0.25"/>
  <cols>
    <col min="1" max="1" width="11.7109375" bestFit="1" customWidth="1"/>
    <col min="2" max="2" width="11.85546875" bestFit="1" customWidth="1"/>
  </cols>
  <sheetData>
    <row r="1" spans="1:3" x14ac:dyDescent="0.25">
      <c r="A1" t="s">
        <v>1</v>
      </c>
      <c r="B1" t="s">
        <v>0</v>
      </c>
      <c r="C1" t="s">
        <v>79</v>
      </c>
    </row>
    <row r="2" spans="1:3" x14ac:dyDescent="0.25">
      <c r="A2" t="s">
        <v>3</v>
      </c>
      <c r="B2" t="s">
        <v>2</v>
      </c>
      <c r="C2" t="s">
        <v>78</v>
      </c>
    </row>
    <row r="3" spans="1:3" x14ac:dyDescent="0.25">
      <c r="A3" t="s">
        <v>5</v>
      </c>
      <c r="B3" t="s">
        <v>4</v>
      </c>
      <c r="C3" t="s">
        <v>78</v>
      </c>
    </row>
    <row r="4" spans="1:3" x14ac:dyDescent="0.25">
      <c r="A4" t="s">
        <v>7</v>
      </c>
      <c r="B4" t="s">
        <v>6</v>
      </c>
      <c r="C4" t="s">
        <v>78</v>
      </c>
    </row>
    <row r="5" spans="1:3" x14ac:dyDescent="0.25">
      <c r="A5" t="s">
        <v>9</v>
      </c>
      <c r="B5" t="s">
        <v>8</v>
      </c>
      <c r="C5" t="s">
        <v>78</v>
      </c>
    </row>
    <row r="6" spans="1:3" x14ac:dyDescent="0.25">
      <c r="A6" t="s">
        <v>11</v>
      </c>
      <c r="B6" t="s">
        <v>10</v>
      </c>
      <c r="C6" t="s">
        <v>78</v>
      </c>
    </row>
    <row r="7" spans="1:3" x14ac:dyDescent="0.25">
      <c r="A7" t="s">
        <v>13</v>
      </c>
      <c r="B7" t="s">
        <v>12</v>
      </c>
      <c r="C7" t="s">
        <v>78</v>
      </c>
    </row>
    <row r="8" spans="1:3" x14ac:dyDescent="0.25">
      <c r="A8" t="s">
        <v>15</v>
      </c>
      <c r="B8" t="s">
        <v>14</v>
      </c>
      <c r="C8" t="s">
        <v>78</v>
      </c>
    </row>
    <row r="9" spans="1:3" x14ac:dyDescent="0.25">
      <c r="A9" t="s">
        <v>17</v>
      </c>
      <c r="B9" t="s">
        <v>16</v>
      </c>
      <c r="C9" t="s">
        <v>78</v>
      </c>
    </row>
    <row r="10" spans="1:3" x14ac:dyDescent="0.25">
      <c r="A10" t="s">
        <v>19</v>
      </c>
      <c r="B10" t="s">
        <v>18</v>
      </c>
      <c r="C10" t="s">
        <v>78</v>
      </c>
    </row>
    <row r="11" spans="1:3" x14ac:dyDescent="0.25">
      <c r="A11" t="s">
        <v>21</v>
      </c>
      <c r="B11" t="s">
        <v>20</v>
      </c>
      <c r="C11" t="s">
        <v>78</v>
      </c>
    </row>
    <row r="12" spans="1:3" x14ac:dyDescent="0.25">
      <c r="A12" t="s">
        <v>23</v>
      </c>
      <c r="B12" t="s">
        <v>22</v>
      </c>
      <c r="C12" t="s">
        <v>78</v>
      </c>
    </row>
    <row r="13" spans="1:3" x14ac:dyDescent="0.25">
      <c r="A13" t="s">
        <v>25</v>
      </c>
      <c r="B13" t="s">
        <v>24</v>
      </c>
      <c r="C13" t="s">
        <v>78</v>
      </c>
    </row>
    <row r="14" spans="1:3" x14ac:dyDescent="0.25">
      <c r="A14" t="s">
        <v>27</v>
      </c>
      <c r="B14" t="s">
        <v>26</v>
      </c>
      <c r="C14" t="s">
        <v>78</v>
      </c>
    </row>
    <row r="15" spans="1:3" x14ac:dyDescent="0.25">
      <c r="A15" t="s">
        <v>29</v>
      </c>
      <c r="B15" t="s">
        <v>28</v>
      </c>
      <c r="C15" t="s">
        <v>78</v>
      </c>
    </row>
    <row r="16" spans="1:3" x14ac:dyDescent="0.25">
      <c r="A16" t="s">
        <v>31</v>
      </c>
      <c r="B16" t="s">
        <v>30</v>
      </c>
      <c r="C16" t="s">
        <v>78</v>
      </c>
    </row>
    <row r="17" spans="1:3" x14ac:dyDescent="0.25">
      <c r="A17" t="s">
        <v>33</v>
      </c>
      <c r="B17" t="s">
        <v>32</v>
      </c>
      <c r="C17" t="s">
        <v>78</v>
      </c>
    </row>
    <row r="18" spans="1:3" x14ac:dyDescent="0.25">
      <c r="A18" t="s">
        <v>35</v>
      </c>
      <c r="B18" t="s">
        <v>34</v>
      </c>
      <c r="C18" t="s">
        <v>78</v>
      </c>
    </row>
    <row r="19" spans="1:3" x14ac:dyDescent="0.25">
      <c r="A19" t="s">
        <v>37</v>
      </c>
      <c r="B19" t="s">
        <v>36</v>
      </c>
      <c r="C19" t="s">
        <v>78</v>
      </c>
    </row>
    <row r="20" spans="1:3" x14ac:dyDescent="0.25">
      <c r="A20" t="s">
        <v>39</v>
      </c>
      <c r="B20" t="s">
        <v>38</v>
      </c>
      <c r="C20" t="s">
        <v>78</v>
      </c>
    </row>
    <row r="21" spans="1:3" x14ac:dyDescent="0.25">
      <c r="A21" t="s">
        <v>41</v>
      </c>
      <c r="B21" t="s">
        <v>40</v>
      </c>
      <c r="C21" t="s">
        <v>78</v>
      </c>
    </row>
    <row r="22" spans="1:3" x14ac:dyDescent="0.25">
      <c r="A22" t="s">
        <v>43</v>
      </c>
      <c r="B22" t="s">
        <v>42</v>
      </c>
      <c r="C22" t="s">
        <v>78</v>
      </c>
    </row>
    <row r="23" spans="1:3" x14ac:dyDescent="0.25">
      <c r="A23" t="s">
        <v>45</v>
      </c>
      <c r="B23" t="s">
        <v>44</v>
      </c>
      <c r="C23" t="s">
        <v>78</v>
      </c>
    </row>
    <row r="24" spans="1:3" x14ac:dyDescent="0.25">
      <c r="A24" t="s">
        <v>47</v>
      </c>
      <c r="B24" t="s">
        <v>46</v>
      </c>
      <c r="C24" t="s">
        <v>78</v>
      </c>
    </row>
    <row r="25" spans="1:3" x14ac:dyDescent="0.25">
      <c r="A25" t="s">
        <v>49</v>
      </c>
      <c r="B25" t="s">
        <v>48</v>
      </c>
      <c r="C25" t="s">
        <v>78</v>
      </c>
    </row>
    <row r="26" spans="1:3" x14ac:dyDescent="0.25">
      <c r="A26" t="s">
        <v>51</v>
      </c>
      <c r="B26" t="s">
        <v>50</v>
      </c>
      <c r="C26" t="s">
        <v>78</v>
      </c>
    </row>
    <row r="27" spans="1:3" x14ac:dyDescent="0.25">
      <c r="A27" t="s">
        <v>53</v>
      </c>
      <c r="B27" t="s">
        <v>52</v>
      </c>
      <c r="C27" t="s">
        <v>78</v>
      </c>
    </row>
    <row r="28" spans="1:3" x14ac:dyDescent="0.25">
      <c r="A28" t="s">
        <v>55</v>
      </c>
      <c r="B28" t="s">
        <v>54</v>
      </c>
      <c r="C28" t="s">
        <v>78</v>
      </c>
    </row>
    <row r="29" spans="1:3" x14ac:dyDescent="0.25">
      <c r="A29" t="s">
        <v>57</v>
      </c>
      <c r="B29" t="s">
        <v>56</v>
      </c>
      <c r="C29" t="s">
        <v>78</v>
      </c>
    </row>
    <row r="30" spans="1:3" x14ac:dyDescent="0.25">
      <c r="A30" t="s">
        <v>59</v>
      </c>
      <c r="B30" t="s">
        <v>58</v>
      </c>
      <c r="C30" t="s">
        <v>78</v>
      </c>
    </row>
    <row r="31" spans="1:3" x14ac:dyDescent="0.25">
      <c r="A31" t="s">
        <v>61</v>
      </c>
      <c r="B31" t="s">
        <v>60</v>
      </c>
      <c r="C31" t="s">
        <v>78</v>
      </c>
    </row>
    <row r="32" spans="1:3" x14ac:dyDescent="0.25">
      <c r="A32" t="s">
        <v>63</v>
      </c>
      <c r="B32" t="s">
        <v>62</v>
      </c>
      <c r="C32" t="s">
        <v>78</v>
      </c>
    </row>
    <row r="33" spans="1:3" x14ac:dyDescent="0.25">
      <c r="A33" t="s">
        <v>65</v>
      </c>
      <c r="B33" t="s">
        <v>64</v>
      </c>
      <c r="C33" t="s">
        <v>78</v>
      </c>
    </row>
    <row r="34" spans="1:3" x14ac:dyDescent="0.25">
      <c r="A34" t="s">
        <v>67</v>
      </c>
      <c r="B34" t="s">
        <v>66</v>
      </c>
      <c r="C34" t="s">
        <v>78</v>
      </c>
    </row>
    <row r="35" spans="1:3" x14ac:dyDescent="0.25">
      <c r="A35" t="s">
        <v>69</v>
      </c>
      <c r="B35" t="s">
        <v>68</v>
      </c>
      <c r="C35" t="s">
        <v>78</v>
      </c>
    </row>
    <row r="36" spans="1:3" x14ac:dyDescent="0.25">
      <c r="A36" t="s">
        <v>71</v>
      </c>
      <c r="B36" t="s">
        <v>70</v>
      </c>
      <c r="C36" t="s">
        <v>78</v>
      </c>
    </row>
    <row r="37" spans="1:3" x14ac:dyDescent="0.25">
      <c r="A37" t="s">
        <v>73</v>
      </c>
      <c r="B37" t="s">
        <v>72</v>
      </c>
      <c r="C37" t="s">
        <v>78</v>
      </c>
    </row>
    <row r="38" spans="1:3" x14ac:dyDescent="0.25">
      <c r="A38" t="s">
        <v>75</v>
      </c>
      <c r="B38" t="s">
        <v>74</v>
      </c>
      <c r="C38" t="s">
        <v>78</v>
      </c>
    </row>
    <row r="39" spans="1:3" x14ac:dyDescent="0.25">
      <c r="A39" t="s">
        <v>77</v>
      </c>
      <c r="B39" t="s">
        <v>76</v>
      </c>
      <c r="C39" t="s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P&amp;G Mixed Load 14</vt:lpstr>
      <vt:lpstr>Pallets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Avides</cp:lastModifiedBy>
  <dcterms:created xsi:type="dcterms:W3CDTF">2022-03-17T13:56:44Z</dcterms:created>
  <dcterms:modified xsi:type="dcterms:W3CDTF">2022-03-22T18:02:42Z</dcterms:modified>
</cp:coreProperties>
</file>